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ATL" sheetId="1" r:id="rId1"/>
    <sheet name="riepilogo" sheetId="2" r:id="rId2"/>
  </sheets>
  <externalReferences>
    <externalReference r:id="rId3"/>
  </externalReferences>
  <definedNames>
    <definedName name="_xlnm._FilterDatabase" localSheetId="0" hidden="1">ATL!$A$3:$Z$1244</definedName>
  </definedNames>
  <calcPr calcId="191029"/>
  <pivotCaches>
    <pivotCache cacheId="0" r:id="rId4"/>
  </pivotCaches>
</workbook>
</file>

<file path=xl/calcChain.xml><?xml version="1.0" encoding="utf-8"?>
<calcChain xmlns="http://schemas.openxmlformats.org/spreadsheetml/2006/main">
  <c r="K1246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988" i="1"/>
  <c r="AA989" i="1"/>
  <c r="AA990" i="1"/>
  <c r="AA991" i="1"/>
  <c r="AA992" i="1"/>
  <c r="AA993" i="1"/>
  <c r="AA994" i="1"/>
  <c r="AA995" i="1"/>
  <c r="AA996" i="1"/>
  <c r="AA997" i="1"/>
  <c r="AA998" i="1"/>
  <c r="AA999" i="1"/>
  <c r="AA1000" i="1"/>
  <c r="AA1001" i="1"/>
  <c r="AA1002" i="1"/>
  <c r="AA1003" i="1"/>
  <c r="AA1004" i="1"/>
  <c r="AA1005" i="1"/>
  <c r="AA1006" i="1"/>
  <c r="AA1007" i="1"/>
  <c r="AA1008" i="1"/>
  <c r="AA1009" i="1"/>
  <c r="AA1010" i="1"/>
  <c r="AA1011" i="1"/>
  <c r="AA1012" i="1"/>
  <c r="AA1013" i="1"/>
  <c r="AA1014" i="1"/>
  <c r="AA1015" i="1"/>
  <c r="AA1016" i="1"/>
  <c r="AA1017" i="1"/>
  <c r="AA1018" i="1"/>
  <c r="AA1019" i="1"/>
  <c r="AA1020" i="1"/>
  <c r="AA1021" i="1"/>
  <c r="AA1022" i="1"/>
  <c r="AA1023" i="1"/>
  <c r="AA1024" i="1"/>
  <c r="AA1025" i="1"/>
  <c r="AA1026" i="1"/>
  <c r="AA1027" i="1"/>
  <c r="AA1028" i="1"/>
  <c r="AA1029" i="1"/>
  <c r="AA1030" i="1"/>
  <c r="AA1031" i="1"/>
  <c r="AA1032" i="1"/>
  <c r="AA1033" i="1"/>
  <c r="AA1034" i="1"/>
  <c r="AA1035" i="1"/>
  <c r="AA1036" i="1"/>
  <c r="AA1037" i="1"/>
  <c r="AA1038" i="1"/>
  <c r="AA1039" i="1"/>
  <c r="AA1040" i="1"/>
  <c r="AA1041" i="1"/>
  <c r="AA1042" i="1"/>
  <c r="AA1043" i="1"/>
  <c r="AA1044" i="1"/>
  <c r="AA1045" i="1"/>
  <c r="AA1046" i="1"/>
  <c r="AA1047" i="1"/>
  <c r="AA1048" i="1"/>
  <c r="AA1049" i="1"/>
  <c r="AA1050" i="1"/>
  <c r="AA1051" i="1"/>
  <c r="AA1052" i="1"/>
  <c r="AA1053" i="1"/>
  <c r="AA1054" i="1"/>
  <c r="AA1055" i="1"/>
  <c r="AA1056" i="1"/>
  <c r="AA1057" i="1"/>
  <c r="AA1058" i="1"/>
  <c r="AA1059" i="1"/>
  <c r="AA1060" i="1"/>
  <c r="AA1061" i="1"/>
  <c r="AA1062" i="1"/>
  <c r="AA1063" i="1"/>
  <c r="AA1064" i="1"/>
  <c r="AA1065" i="1"/>
  <c r="AA1066" i="1"/>
  <c r="AA1067" i="1"/>
  <c r="AA1068" i="1"/>
  <c r="AA1069" i="1"/>
  <c r="AA1070" i="1"/>
  <c r="AA1071" i="1"/>
  <c r="AA1072" i="1"/>
  <c r="AA1073" i="1"/>
  <c r="AA1074" i="1"/>
  <c r="AA1075" i="1"/>
  <c r="AA1076" i="1"/>
  <c r="AA1077" i="1"/>
  <c r="AA1078" i="1"/>
  <c r="AA1079" i="1"/>
  <c r="AA1080" i="1"/>
  <c r="AA1081" i="1"/>
  <c r="AA1082" i="1"/>
  <c r="AA1083" i="1"/>
  <c r="AA1084" i="1"/>
  <c r="AA1085" i="1"/>
  <c r="AA1086" i="1"/>
  <c r="AA1087" i="1"/>
  <c r="AA1088" i="1"/>
  <c r="AA1089" i="1"/>
  <c r="AA1090" i="1"/>
  <c r="AA1091" i="1"/>
  <c r="AA1092" i="1"/>
  <c r="AA1093" i="1"/>
  <c r="AA1094" i="1"/>
  <c r="AA1095" i="1"/>
  <c r="AA1096" i="1"/>
  <c r="AA1097" i="1"/>
  <c r="AA1098" i="1"/>
  <c r="AA1099" i="1"/>
  <c r="AA1100" i="1"/>
  <c r="AA1101" i="1"/>
  <c r="AA1102" i="1"/>
  <c r="AA1103" i="1"/>
  <c r="AA1104" i="1"/>
  <c r="AA1105" i="1"/>
  <c r="AA1106" i="1"/>
  <c r="AA1107" i="1"/>
  <c r="AA1108" i="1"/>
  <c r="AA1109" i="1"/>
  <c r="AA1110" i="1"/>
  <c r="AA1111" i="1"/>
  <c r="AA1112" i="1"/>
  <c r="AA1113" i="1"/>
  <c r="AA1114" i="1"/>
  <c r="AA1115" i="1"/>
  <c r="AA1116" i="1"/>
  <c r="AA1117" i="1"/>
  <c r="AA1118" i="1"/>
  <c r="AA1119" i="1"/>
  <c r="AA1120" i="1"/>
  <c r="AA1121" i="1"/>
  <c r="AA1122" i="1"/>
  <c r="AA1123" i="1"/>
  <c r="AA1124" i="1"/>
  <c r="AA1125" i="1"/>
  <c r="AA1126" i="1"/>
  <c r="AA1127" i="1"/>
  <c r="AA1128" i="1"/>
  <c r="AA1129" i="1"/>
  <c r="AA1130" i="1"/>
  <c r="AA1131" i="1"/>
  <c r="AA1132" i="1"/>
  <c r="AA1133" i="1"/>
  <c r="AA1134" i="1"/>
  <c r="AA1135" i="1"/>
  <c r="AA1136" i="1"/>
  <c r="AA1137" i="1"/>
  <c r="AA1138" i="1"/>
  <c r="AA1139" i="1"/>
  <c r="AA1140" i="1"/>
  <c r="AA1141" i="1"/>
  <c r="AA1142" i="1"/>
  <c r="AA1143" i="1"/>
  <c r="AA1144" i="1"/>
  <c r="AA1145" i="1"/>
  <c r="AA1146" i="1"/>
  <c r="AA1147" i="1"/>
  <c r="AA1148" i="1"/>
  <c r="AA1149" i="1"/>
  <c r="AA1150" i="1"/>
  <c r="AA1151" i="1"/>
  <c r="AA1152" i="1"/>
  <c r="AA1153" i="1"/>
  <c r="AA1154" i="1"/>
  <c r="AA1155" i="1"/>
  <c r="AA1156" i="1"/>
  <c r="AA1157" i="1"/>
  <c r="AA1158" i="1"/>
  <c r="AA1159" i="1"/>
  <c r="AA1160" i="1"/>
  <c r="AA1161" i="1"/>
  <c r="AA1162" i="1"/>
  <c r="AA1163" i="1"/>
  <c r="AA1164" i="1"/>
  <c r="AA1165" i="1"/>
  <c r="AA1166" i="1"/>
  <c r="AA1167" i="1"/>
  <c r="AA1168" i="1"/>
  <c r="AA1169" i="1"/>
  <c r="AA1170" i="1"/>
  <c r="AA1171" i="1"/>
  <c r="AA1172" i="1"/>
  <c r="AA1173" i="1"/>
  <c r="AA1174" i="1"/>
  <c r="AA1175" i="1"/>
  <c r="AA1176" i="1"/>
  <c r="AA1177" i="1"/>
  <c r="AA1178" i="1"/>
  <c r="AA1179" i="1"/>
  <c r="AA1180" i="1"/>
  <c r="AA1181" i="1"/>
  <c r="AA1182" i="1"/>
  <c r="AA1183" i="1"/>
  <c r="AA1184" i="1"/>
  <c r="AA1185" i="1"/>
  <c r="AA1186" i="1"/>
  <c r="AA1187" i="1"/>
  <c r="AA1188" i="1"/>
  <c r="AA1189" i="1"/>
  <c r="AA1190" i="1"/>
  <c r="AA1191" i="1"/>
  <c r="AA1192" i="1"/>
  <c r="AA1193" i="1"/>
  <c r="AA1194" i="1"/>
  <c r="AA1195" i="1"/>
  <c r="AA1196" i="1"/>
  <c r="AA1197" i="1"/>
  <c r="AA1198" i="1"/>
  <c r="AA1199" i="1"/>
  <c r="AA1200" i="1"/>
  <c r="AA1201" i="1"/>
  <c r="AA1202" i="1"/>
  <c r="AA1203" i="1"/>
  <c r="AA1204" i="1"/>
  <c r="AA1205" i="1"/>
  <c r="AA1206" i="1"/>
  <c r="AA1207" i="1"/>
  <c r="AA1208" i="1"/>
  <c r="AA1209" i="1"/>
  <c r="AA1210" i="1"/>
  <c r="AA1211" i="1"/>
  <c r="AA1212" i="1"/>
  <c r="AA1213" i="1"/>
  <c r="AA1214" i="1"/>
  <c r="AA1215" i="1"/>
  <c r="AA1216" i="1"/>
  <c r="AA1217" i="1"/>
  <c r="AA1218" i="1"/>
  <c r="AA1219" i="1"/>
  <c r="AA1220" i="1"/>
  <c r="AA1221" i="1"/>
  <c r="AA1222" i="1"/>
  <c r="AA1223" i="1"/>
  <c r="AA1224" i="1"/>
  <c r="AA1225" i="1"/>
  <c r="AA1226" i="1"/>
  <c r="AA1227" i="1"/>
  <c r="AA1228" i="1"/>
  <c r="AA1229" i="1"/>
  <c r="AA1230" i="1"/>
  <c r="AA1231" i="1"/>
  <c r="AA1232" i="1"/>
  <c r="AA1233" i="1"/>
  <c r="AA1234" i="1"/>
  <c r="AA1235" i="1"/>
  <c r="AA1236" i="1"/>
  <c r="AA1237" i="1"/>
  <c r="AA1238" i="1"/>
  <c r="AA1239" i="1"/>
  <c r="AA1240" i="1"/>
  <c r="AA1241" i="1"/>
  <c r="AA1242" i="1"/>
  <c r="AA1243" i="1"/>
  <c r="AA1244" i="1"/>
  <c r="AA4" i="1"/>
  <c r="K1244" i="1"/>
  <c r="J1244" i="1"/>
  <c r="K1243" i="1"/>
  <c r="J1243" i="1"/>
  <c r="K1242" i="1"/>
  <c r="J1242" i="1"/>
  <c r="K1241" i="1"/>
  <c r="J1241" i="1"/>
  <c r="K1240" i="1"/>
  <c r="J1240" i="1"/>
  <c r="K1239" i="1"/>
  <c r="J1239" i="1"/>
  <c r="K1238" i="1"/>
  <c r="J1238" i="1"/>
  <c r="K1237" i="1"/>
  <c r="J1237" i="1"/>
  <c r="K1236" i="1"/>
  <c r="J1236" i="1"/>
  <c r="K1235" i="1"/>
  <c r="J1235" i="1"/>
  <c r="K1234" i="1"/>
  <c r="J1234" i="1"/>
  <c r="K1233" i="1"/>
  <c r="J1233" i="1"/>
  <c r="K1232" i="1"/>
  <c r="J1232" i="1"/>
  <c r="K1231" i="1"/>
  <c r="J1231" i="1"/>
  <c r="K1230" i="1"/>
  <c r="J1230" i="1"/>
  <c r="K1229" i="1"/>
  <c r="J1229" i="1"/>
  <c r="K1228" i="1"/>
  <c r="J1228" i="1"/>
  <c r="K1227" i="1"/>
  <c r="J1227" i="1"/>
  <c r="K1226" i="1"/>
  <c r="J1226" i="1"/>
  <c r="K1225" i="1"/>
  <c r="J1225" i="1"/>
  <c r="K1224" i="1"/>
  <c r="J1224" i="1"/>
  <c r="K1223" i="1"/>
  <c r="J1223" i="1"/>
  <c r="K1222" i="1"/>
  <c r="J1222" i="1"/>
  <c r="K1221" i="1"/>
  <c r="J1221" i="1"/>
  <c r="K1220" i="1"/>
  <c r="J1220" i="1"/>
  <c r="K1219" i="1"/>
  <c r="J1219" i="1"/>
  <c r="K1218" i="1"/>
  <c r="J1218" i="1"/>
  <c r="K1217" i="1"/>
  <c r="J1217" i="1"/>
  <c r="K1216" i="1"/>
  <c r="J1216" i="1"/>
  <c r="K1215" i="1"/>
  <c r="J1215" i="1"/>
  <c r="K1214" i="1"/>
  <c r="J1214" i="1"/>
  <c r="K1213" i="1"/>
  <c r="J1213" i="1"/>
  <c r="K1212" i="1"/>
  <c r="J1212" i="1"/>
  <c r="K1211" i="1"/>
  <c r="J1211" i="1"/>
  <c r="K1210" i="1"/>
  <c r="J1210" i="1"/>
  <c r="K1209" i="1"/>
  <c r="J1209" i="1"/>
  <c r="K1208" i="1"/>
  <c r="J1208" i="1"/>
  <c r="K1207" i="1"/>
  <c r="J1207" i="1"/>
  <c r="K1206" i="1"/>
  <c r="J1206" i="1"/>
  <c r="K1205" i="1"/>
  <c r="J1205" i="1"/>
  <c r="K1204" i="1"/>
  <c r="J1204" i="1"/>
  <c r="K1203" i="1"/>
  <c r="J1203" i="1"/>
  <c r="K1202" i="1"/>
  <c r="J1202" i="1"/>
  <c r="K1201" i="1"/>
  <c r="J1201" i="1"/>
  <c r="K1200" i="1"/>
  <c r="J1200" i="1"/>
  <c r="K1199" i="1"/>
  <c r="J1199" i="1"/>
  <c r="K1198" i="1"/>
  <c r="J1198" i="1"/>
  <c r="K1197" i="1"/>
  <c r="J1197" i="1"/>
  <c r="K1196" i="1"/>
  <c r="J1196" i="1"/>
  <c r="K1195" i="1"/>
  <c r="J1195" i="1"/>
  <c r="K1194" i="1"/>
  <c r="J1194" i="1"/>
  <c r="K1193" i="1"/>
  <c r="J1193" i="1"/>
  <c r="K1192" i="1"/>
  <c r="J1192" i="1"/>
  <c r="K1191" i="1"/>
  <c r="J1191" i="1"/>
  <c r="K1190" i="1"/>
  <c r="J1190" i="1"/>
  <c r="K1189" i="1"/>
  <c r="J1189" i="1"/>
  <c r="K1188" i="1"/>
  <c r="J1188" i="1"/>
  <c r="K1187" i="1"/>
  <c r="J1187" i="1"/>
  <c r="K1186" i="1"/>
  <c r="J1186" i="1"/>
  <c r="K1185" i="1"/>
  <c r="J1185" i="1"/>
  <c r="K1184" i="1"/>
  <c r="J1184" i="1"/>
  <c r="K1183" i="1"/>
  <c r="J1183" i="1"/>
  <c r="K1182" i="1"/>
  <c r="J1182" i="1"/>
  <c r="K1181" i="1"/>
  <c r="J1181" i="1"/>
  <c r="K1180" i="1"/>
  <c r="J1180" i="1"/>
  <c r="K1179" i="1"/>
  <c r="J1179" i="1"/>
  <c r="K1178" i="1"/>
  <c r="J1178" i="1"/>
  <c r="K1177" i="1"/>
  <c r="J1177" i="1"/>
  <c r="K1176" i="1"/>
  <c r="J1176" i="1"/>
  <c r="K1175" i="1"/>
  <c r="J1175" i="1"/>
  <c r="K1174" i="1"/>
  <c r="J1174" i="1"/>
  <c r="K1173" i="1"/>
  <c r="J1173" i="1"/>
  <c r="K1172" i="1"/>
  <c r="J1172" i="1"/>
  <c r="K1171" i="1"/>
  <c r="J1171" i="1"/>
  <c r="K1170" i="1"/>
  <c r="J1170" i="1"/>
  <c r="K1169" i="1"/>
  <c r="J1169" i="1"/>
  <c r="K1168" i="1"/>
  <c r="J1168" i="1"/>
  <c r="K1167" i="1"/>
  <c r="J1167" i="1"/>
  <c r="K1166" i="1"/>
  <c r="J1166" i="1"/>
  <c r="K1165" i="1"/>
  <c r="J1165" i="1"/>
  <c r="K1164" i="1"/>
  <c r="J1164" i="1"/>
  <c r="K1163" i="1"/>
  <c r="J1163" i="1"/>
  <c r="K1162" i="1"/>
  <c r="J1162" i="1"/>
  <c r="K1161" i="1"/>
  <c r="J1161" i="1"/>
  <c r="K1160" i="1"/>
  <c r="J1160" i="1"/>
  <c r="K1159" i="1"/>
  <c r="J1159" i="1"/>
  <c r="K1158" i="1"/>
  <c r="J1158" i="1"/>
  <c r="K1157" i="1"/>
  <c r="J1157" i="1"/>
  <c r="K1156" i="1"/>
  <c r="J1156" i="1"/>
  <c r="K1155" i="1"/>
  <c r="J1155" i="1"/>
  <c r="K1154" i="1"/>
  <c r="J1154" i="1"/>
  <c r="K1153" i="1"/>
  <c r="J1153" i="1"/>
  <c r="K1152" i="1"/>
  <c r="J1152" i="1"/>
  <c r="K1151" i="1"/>
  <c r="J1151" i="1"/>
  <c r="K1150" i="1"/>
  <c r="J1150" i="1"/>
  <c r="K1149" i="1"/>
  <c r="J1149" i="1"/>
  <c r="K1148" i="1"/>
  <c r="J1148" i="1"/>
  <c r="K1147" i="1"/>
  <c r="J1147" i="1"/>
  <c r="K1146" i="1"/>
  <c r="J1146" i="1"/>
  <c r="K1145" i="1"/>
  <c r="J1145" i="1"/>
  <c r="K1144" i="1"/>
  <c r="J1144" i="1"/>
  <c r="K1143" i="1"/>
  <c r="J1143" i="1"/>
  <c r="K1142" i="1"/>
  <c r="J1142" i="1"/>
  <c r="K1141" i="1"/>
  <c r="J1141" i="1"/>
  <c r="K1140" i="1"/>
  <c r="J1140" i="1"/>
  <c r="K1139" i="1"/>
  <c r="J1139" i="1"/>
  <c r="K1138" i="1"/>
  <c r="J1138" i="1"/>
  <c r="K1137" i="1"/>
  <c r="J1137" i="1"/>
  <c r="K1136" i="1"/>
  <c r="J1136" i="1"/>
  <c r="K1135" i="1"/>
  <c r="J1135" i="1"/>
  <c r="K1134" i="1"/>
  <c r="J1134" i="1"/>
  <c r="K1133" i="1"/>
  <c r="J1133" i="1"/>
  <c r="K1132" i="1"/>
  <c r="J1132" i="1"/>
  <c r="K1131" i="1"/>
  <c r="J1131" i="1"/>
  <c r="K1130" i="1"/>
  <c r="J1130" i="1"/>
  <c r="K1129" i="1"/>
  <c r="J1129" i="1"/>
  <c r="K1128" i="1"/>
  <c r="J1128" i="1"/>
  <c r="K1127" i="1"/>
  <c r="J1127" i="1"/>
  <c r="K1126" i="1"/>
  <c r="J1126" i="1"/>
  <c r="K1125" i="1"/>
  <c r="J1125" i="1"/>
  <c r="K1124" i="1"/>
  <c r="J1124" i="1"/>
  <c r="K1123" i="1"/>
  <c r="J1123" i="1"/>
  <c r="K1122" i="1"/>
  <c r="J1122" i="1"/>
  <c r="K1121" i="1"/>
  <c r="J1121" i="1"/>
  <c r="K1120" i="1"/>
  <c r="J1120" i="1"/>
  <c r="K1119" i="1"/>
  <c r="J1119" i="1"/>
  <c r="K1118" i="1"/>
  <c r="J1118" i="1"/>
  <c r="K1117" i="1"/>
  <c r="J1117" i="1"/>
  <c r="K1116" i="1"/>
  <c r="J1116" i="1"/>
  <c r="K1115" i="1"/>
  <c r="J1115" i="1"/>
  <c r="K1114" i="1"/>
  <c r="J1114" i="1"/>
  <c r="K1113" i="1"/>
  <c r="J1113" i="1"/>
  <c r="K1112" i="1"/>
  <c r="J1112" i="1"/>
  <c r="K1111" i="1"/>
  <c r="J1111" i="1"/>
  <c r="K1110" i="1"/>
  <c r="J1110" i="1"/>
  <c r="K1109" i="1"/>
  <c r="J1109" i="1"/>
  <c r="K1108" i="1"/>
  <c r="J1108" i="1"/>
  <c r="K1107" i="1"/>
  <c r="J1107" i="1"/>
  <c r="K1106" i="1"/>
  <c r="J1106" i="1"/>
  <c r="K1105" i="1"/>
  <c r="J1105" i="1"/>
  <c r="K1104" i="1"/>
  <c r="J1104" i="1"/>
  <c r="K1103" i="1"/>
  <c r="J1103" i="1"/>
  <c r="K1102" i="1"/>
  <c r="J1102" i="1"/>
  <c r="K1101" i="1"/>
  <c r="J1101" i="1"/>
  <c r="K1100" i="1"/>
  <c r="J1100" i="1"/>
  <c r="K1099" i="1"/>
  <c r="J1099" i="1"/>
  <c r="K1098" i="1"/>
  <c r="J1098" i="1"/>
  <c r="K1097" i="1"/>
  <c r="J1097" i="1"/>
  <c r="K1096" i="1"/>
  <c r="J1096" i="1"/>
  <c r="K1095" i="1"/>
  <c r="J1095" i="1"/>
  <c r="K1094" i="1"/>
  <c r="J1094" i="1"/>
  <c r="K1093" i="1"/>
  <c r="J1093" i="1"/>
  <c r="K1092" i="1"/>
  <c r="J1092" i="1"/>
  <c r="K1091" i="1"/>
  <c r="J1091" i="1"/>
  <c r="K1090" i="1"/>
  <c r="J1090" i="1"/>
  <c r="K1089" i="1"/>
  <c r="J1089" i="1"/>
  <c r="K1088" i="1"/>
  <c r="J1088" i="1"/>
  <c r="K1087" i="1"/>
  <c r="J1087" i="1"/>
  <c r="K1086" i="1"/>
  <c r="J1086" i="1"/>
  <c r="K1085" i="1"/>
  <c r="J1085" i="1"/>
  <c r="K1084" i="1"/>
  <c r="J1084" i="1"/>
  <c r="K1083" i="1"/>
  <c r="J1083" i="1"/>
  <c r="K1082" i="1"/>
  <c r="J1082" i="1"/>
  <c r="K1081" i="1"/>
  <c r="J1081" i="1"/>
  <c r="K1080" i="1"/>
  <c r="J1080" i="1"/>
  <c r="K1079" i="1"/>
  <c r="J1079" i="1"/>
  <c r="K1078" i="1"/>
  <c r="J1078" i="1"/>
  <c r="K1077" i="1"/>
  <c r="J1077" i="1"/>
  <c r="K1076" i="1"/>
  <c r="J1076" i="1"/>
  <c r="K1075" i="1"/>
  <c r="J1075" i="1"/>
  <c r="K1074" i="1"/>
  <c r="J1074" i="1"/>
  <c r="K1073" i="1"/>
  <c r="J1073" i="1"/>
  <c r="K1072" i="1"/>
  <c r="J1072" i="1"/>
  <c r="K1071" i="1"/>
  <c r="J1071" i="1"/>
  <c r="K1070" i="1"/>
  <c r="J1070" i="1"/>
  <c r="K1069" i="1"/>
  <c r="J1069" i="1"/>
  <c r="K1068" i="1"/>
  <c r="J1068" i="1"/>
  <c r="K1067" i="1"/>
  <c r="J1067" i="1"/>
  <c r="K1066" i="1"/>
  <c r="J1066" i="1"/>
  <c r="K1065" i="1"/>
  <c r="J1065" i="1"/>
  <c r="K1064" i="1"/>
  <c r="J1064" i="1"/>
  <c r="K1063" i="1"/>
  <c r="J1063" i="1"/>
  <c r="K1062" i="1"/>
  <c r="J1062" i="1"/>
  <c r="K1061" i="1"/>
  <c r="J1061" i="1"/>
  <c r="K1060" i="1"/>
  <c r="J1060" i="1"/>
  <c r="K1059" i="1"/>
  <c r="J1059" i="1"/>
  <c r="K1058" i="1"/>
  <c r="J1058" i="1"/>
  <c r="K1057" i="1"/>
  <c r="J1057" i="1"/>
  <c r="K1056" i="1"/>
  <c r="J1056" i="1"/>
  <c r="K1055" i="1"/>
  <c r="J1055" i="1"/>
  <c r="K1054" i="1"/>
  <c r="J1054" i="1"/>
  <c r="K1053" i="1"/>
  <c r="J1053" i="1"/>
  <c r="K1052" i="1"/>
  <c r="J1052" i="1"/>
  <c r="K1051" i="1"/>
  <c r="J1051" i="1"/>
  <c r="K1050" i="1"/>
  <c r="J1050" i="1"/>
  <c r="K1049" i="1"/>
  <c r="J1049" i="1"/>
  <c r="K1048" i="1"/>
  <c r="J1048" i="1"/>
  <c r="K1047" i="1"/>
  <c r="J1047" i="1"/>
  <c r="K1046" i="1"/>
  <c r="J1046" i="1"/>
  <c r="K1045" i="1"/>
  <c r="J1045" i="1"/>
  <c r="K1044" i="1"/>
  <c r="J1044" i="1"/>
  <c r="K1043" i="1"/>
  <c r="J1043" i="1"/>
  <c r="K1042" i="1"/>
  <c r="J1042" i="1"/>
  <c r="K1041" i="1"/>
  <c r="J1041" i="1"/>
  <c r="K1040" i="1"/>
  <c r="J1040" i="1"/>
  <c r="K1039" i="1"/>
  <c r="J1039" i="1"/>
  <c r="K1038" i="1"/>
  <c r="J1038" i="1"/>
  <c r="K1037" i="1"/>
  <c r="J1037" i="1"/>
  <c r="K1036" i="1"/>
  <c r="J1036" i="1"/>
  <c r="K1035" i="1"/>
  <c r="J1035" i="1"/>
  <c r="K1034" i="1"/>
  <c r="J1034" i="1"/>
  <c r="K1033" i="1"/>
  <c r="J1033" i="1"/>
  <c r="K1032" i="1"/>
  <c r="J1032" i="1"/>
  <c r="K1031" i="1"/>
  <c r="J1031" i="1"/>
  <c r="K1030" i="1"/>
  <c r="J1030" i="1"/>
  <c r="K1029" i="1"/>
  <c r="J1029" i="1"/>
  <c r="K1028" i="1"/>
  <c r="J1028" i="1"/>
  <c r="K1027" i="1"/>
  <c r="J1027" i="1"/>
  <c r="K1026" i="1"/>
  <c r="J1026" i="1"/>
  <c r="K1025" i="1"/>
  <c r="J1025" i="1"/>
  <c r="K1024" i="1"/>
  <c r="J1024" i="1"/>
  <c r="K1023" i="1"/>
  <c r="J1023" i="1"/>
  <c r="K1022" i="1"/>
  <c r="J1022" i="1"/>
  <c r="K1021" i="1"/>
  <c r="J1021" i="1"/>
  <c r="K1020" i="1"/>
  <c r="J1020" i="1"/>
  <c r="K1019" i="1"/>
  <c r="J1019" i="1"/>
  <c r="K1018" i="1"/>
  <c r="J1018" i="1"/>
  <c r="K1017" i="1"/>
  <c r="J1017" i="1"/>
  <c r="K1016" i="1"/>
  <c r="J1016" i="1"/>
  <c r="K1015" i="1"/>
  <c r="J1015" i="1"/>
  <c r="K1014" i="1"/>
  <c r="J1014" i="1"/>
  <c r="K1013" i="1"/>
  <c r="J1013" i="1"/>
  <c r="K1012" i="1"/>
  <c r="J1012" i="1"/>
  <c r="K1011" i="1"/>
  <c r="J1011" i="1"/>
  <c r="K1010" i="1"/>
  <c r="J1010" i="1"/>
  <c r="K1009" i="1"/>
  <c r="J1009" i="1"/>
  <c r="K1008" i="1"/>
  <c r="J1008" i="1"/>
  <c r="K1007" i="1"/>
  <c r="J1007" i="1"/>
  <c r="K1006" i="1"/>
  <c r="J1006" i="1"/>
  <c r="K1005" i="1"/>
  <c r="J1005" i="1"/>
  <c r="K1004" i="1"/>
  <c r="J1004" i="1"/>
  <c r="K1003" i="1"/>
  <c r="J1003" i="1"/>
  <c r="K1002" i="1"/>
  <c r="J1002" i="1"/>
  <c r="K1001" i="1"/>
  <c r="J1001" i="1"/>
  <c r="K1000" i="1"/>
  <c r="J1000" i="1"/>
  <c r="K999" i="1"/>
  <c r="J999" i="1"/>
  <c r="K998" i="1"/>
  <c r="J998" i="1"/>
  <c r="K997" i="1"/>
  <c r="J997" i="1"/>
  <c r="K996" i="1"/>
  <c r="J996" i="1"/>
  <c r="K995" i="1"/>
  <c r="J995" i="1"/>
  <c r="K994" i="1"/>
  <c r="J994" i="1"/>
  <c r="K993" i="1"/>
  <c r="J993" i="1"/>
  <c r="K992" i="1"/>
  <c r="J992" i="1"/>
  <c r="K991" i="1"/>
  <c r="J991" i="1"/>
  <c r="K990" i="1"/>
  <c r="J990" i="1"/>
  <c r="K989" i="1"/>
  <c r="J989" i="1"/>
  <c r="K988" i="1"/>
  <c r="J988" i="1"/>
  <c r="K987" i="1"/>
  <c r="J987" i="1"/>
  <c r="K986" i="1"/>
  <c r="J986" i="1"/>
  <c r="K985" i="1"/>
  <c r="J985" i="1"/>
  <c r="K984" i="1"/>
  <c r="J984" i="1"/>
  <c r="K983" i="1"/>
  <c r="J983" i="1"/>
  <c r="K982" i="1"/>
  <c r="J982" i="1"/>
  <c r="K981" i="1"/>
  <c r="J981" i="1"/>
  <c r="K980" i="1"/>
  <c r="J980" i="1"/>
  <c r="K979" i="1"/>
  <c r="J979" i="1"/>
  <c r="K978" i="1"/>
  <c r="J978" i="1"/>
  <c r="K977" i="1"/>
  <c r="J977" i="1"/>
  <c r="K976" i="1"/>
  <c r="J976" i="1"/>
  <c r="K975" i="1"/>
  <c r="J975" i="1"/>
  <c r="K974" i="1"/>
  <c r="J974" i="1"/>
  <c r="K973" i="1"/>
  <c r="J973" i="1"/>
  <c r="K972" i="1"/>
  <c r="J972" i="1"/>
  <c r="K971" i="1"/>
  <c r="J971" i="1"/>
  <c r="K970" i="1"/>
  <c r="J970" i="1"/>
  <c r="K969" i="1"/>
  <c r="J969" i="1"/>
  <c r="K968" i="1"/>
  <c r="J968" i="1"/>
  <c r="K967" i="1"/>
  <c r="J967" i="1"/>
  <c r="K966" i="1"/>
  <c r="J966" i="1"/>
  <c r="K965" i="1"/>
  <c r="J965" i="1"/>
  <c r="K964" i="1"/>
  <c r="J964" i="1"/>
  <c r="K963" i="1"/>
  <c r="J963" i="1"/>
  <c r="K962" i="1"/>
  <c r="J962" i="1"/>
  <c r="K961" i="1"/>
  <c r="J961" i="1"/>
  <c r="K960" i="1"/>
  <c r="J960" i="1"/>
  <c r="K959" i="1"/>
  <c r="J959" i="1"/>
  <c r="K958" i="1"/>
  <c r="J958" i="1"/>
  <c r="K957" i="1"/>
  <c r="J957" i="1"/>
  <c r="K956" i="1"/>
  <c r="J956" i="1"/>
  <c r="K955" i="1"/>
  <c r="J955" i="1"/>
  <c r="K954" i="1"/>
  <c r="J954" i="1"/>
  <c r="K953" i="1"/>
  <c r="J953" i="1"/>
  <c r="K952" i="1"/>
  <c r="J952" i="1"/>
  <c r="K951" i="1"/>
  <c r="J951" i="1"/>
  <c r="K950" i="1"/>
  <c r="J950" i="1"/>
  <c r="K949" i="1"/>
  <c r="J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K941" i="1"/>
  <c r="J941" i="1"/>
  <c r="K940" i="1"/>
  <c r="J940" i="1"/>
  <c r="K939" i="1"/>
  <c r="J939" i="1"/>
  <c r="K938" i="1"/>
  <c r="J938" i="1"/>
  <c r="K937" i="1"/>
  <c r="J937" i="1"/>
  <c r="K936" i="1"/>
  <c r="J936" i="1"/>
  <c r="K935" i="1"/>
  <c r="J935" i="1"/>
  <c r="K934" i="1"/>
  <c r="J934" i="1"/>
  <c r="K933" i="1"/>
  <c r="J933" i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K925" i="1"/>
  <c r="J925" i="1"/>
  <c r="K924" i="1"/>
  <c r="J924" i="1"/>
  <c r="K923" i="1"/>
  <c r="J923" i="1"/>
  <c r="K922" i="1"/>
  <c r="J922" i="1"/>
  <c r="K921" i="1"/>
  <c r="J921" i="1"/>
  <c r="K920" i="1"/>
  <c r="J920" i="1"/>
  <c r="K919" i="1"/>
  <c r="J919" i="1"/>
  <c r="K918" i="1"/>
  <c r="J918" i="1"/>
  <c r="K917" i="1"/>
  <c r="J917" i="1"/>
  <c r="K916" i="1"/>
  <c r="J916" i="1"/>
  <c r="K915" i="1"/>
  <c r="J915" i="1"/>
  <c r="K914" i="1"/>
  <c r="J914" i="1"/>
  <c r="K913" i="1"/>
  <c r="J913" i="1"/>
  <c r="K912" i="1"/>
  <c r="J912" i="1"/>
  <c r="K911" i="1"/>
  <c r="J911" i="1"/>
  <c r="K910" i="1"/>
  <c r="J910" i="1"/>
  <c r="K909" i="1"/>
  <c r="J909" i="1"/>
  <c r="K908" i="1"/>
  <c r="J908" i="1"/>
  <c r="K907" i="1"/>
  <c r="J907" i="1"/>
  <c r="K906" i="1"/>
  <c r="J906" i="1"/>
  <c r="K905" i="1"/>
  <c r="J905" i="1"/>
  <c r="K904" i="1"/>
  <c r="J904" i="1"/>
  <c r="K903" i="1"/>
  <c r="J903" i="1"/>
  <c r="K902" i="1"/>
  <c r="J902" i="1"/>
  <c r="K901" i="1"/>
  <c r="J901" i="1"/>
  <c r="K900" i="1"/>
  <c r="J900" i="1"/>
  <c r="K899" i="1"/>
  <c r="J899" i="1"/>
  <c r="K898" i="1"/>
  <c r="J898" i="1"/>
  <c r="K897" i="1"/>
  <c r="J897" i="1"/>
  <c r="K896" i="1"/>
  <c r="J896" i="1"/>
  <c r="K895" i="1"/>
  <c r="J895" i="1"/>
  <c r="K894" i="1"/>
  <c r="J894" i="1"/>
  <c r="K893" i="1"/>
  <c r="J893" i="1"/>
  <c r="K892" i="1"/>
  <c r="J892" i="1"/>
  <c r="K891" i="1"/>
  <c r="J891" i="1"/>
  <c r="K890" i="1"/>
  <c r="J890" i="1"/>
  <c r="K889" i="1"/>
  <c r="J889" i="1"/>
  <c r="K888" i="1"/>
  <c r="J888" i="1"/>
  <c r="K887" i="1"/>
  <c r="J887" i="1"/>
  <c r="K886" i="1"/>
  <c r="J886" i="1"/>
  <c r="K885" i="1"/>
  <c r="J885" i="1"/>
  <c r="K884" i="1"/>
  <c r="J884" i="1"/>
  <c r="K883" i="1"/>
  <c r="J883" i="1"/>
  <c r="K882" i="1"/>
  <c r="J882" i="1"/>
  <c r="K881" i="1"/>
  <c r="J881" i="1"/>
  <c r="K880" i="1"/>
  <c r="J880" i="1"/>
  <c r="K879" i="1"/>
  <c r="J879" i="1"/>
  <c r="K878" i="1"/>
  <c r="J878" i="1"/>
  <c r="K877" i="1"/>
  <c r="J877" i="1"/>
  <c r="K876" i="1"/>
  <c r="J876" i="1"/>
  <c r="K875" i="1"/>
  <c r="J875" i="1"/>
  <c r="K874" i="1"/>
  <c r="J874" i="1"/>
  <c r="K873" i="1"/>
  <c r="J873" i="1"/>
  <c r="K872" i="1"/>
  <c r="J872" i="1"/>
  <c r="K871" i="1"/>
  <c r="J871" i="1"/>
  <c r="K870" i="1"/>
  <c r="J870" i="1"/>
  <c r="K869" i="1"/>
  <c r="J869" i="1"/>
  <c r="K868" i="1"/>
  <c r="J868" i="1"/>
  <c r="K867" i="1"/>
  <c r="J867" i="1"/>
  <c r="K866" i="1"/>
  <c r="J866" i="1"/>
  <c r="K865" i="1"/>
  <c r="J865" i="1"/>
  <c r="K864" i="1"/>
  <c r="J864" i="1"/>
  <c r="K863" i="1"/>
  <c r="J863" i="1"/>
  <c r="K862" i="1"/>
  <c r="J862" i="1"/>
  <c r="K861" i="1"/>
  <c r="J861" i="1"/>
  <c r="K860" i="1"/>
  <c r="J860" i="1"/>
  <c r="K859" i="1"/>
  <c r="J859" i="1"/>
  <c r="K858" i="1"/>
  <c r="J858" i="1"/>
  <c r="K857" i="1"/>
  <c r="J857" i="1"/>
  <c r="K856" i="1"/>
  <c r="J856" i="1"/>
  <c r="K855" i="1"/>
  <c r="J855" i="1"/>
  <c r="K854" i="1"/>
  <c r="J854" i="1"/>
  <c r="K853" i="1"/>
  <c r="J853" i="1"/>
  <c r="K852" i="1"/>
  <c r="J852" i="1"/>
  <c r="K851" i="1"/>
  <c r="J851" i="1"/>
  <c r="K850" i="1"/>
  <c r="J850" i="1"/>
  <c r="K849" i="1"/>
  <c r="J849" i="1"/>
  <c r="K848" i="1"/>
  <c r="J848" i="1"/>
  <c r="K847" i="1"/>
  <c r="J847" i="1"/>
  <c r="K846" i="1"/>
  <c r="J846" i="1"/>
  <c r="K845" i="1"/>
  <c r="J845" i="1"/>
  <c r="K844" i="1"/>
  <c r="J844" i="1"/>
  <c r="K843" i="1"/>
  <c r="J843" i="1"/>
  <c r="K842" i="1"/>
  <c r="J842" i="1"/>
  <c r="K841" i="1"/>
  <c r="J841" i="1"/>
  <c r="K840" i="1"/>
  <c r="J840" i="1"/>
  <c r="K839" i="1"/>
  <c r="J839" i="1"/>
  <c r="K838" i="1"/>
  <c r="J838" i="1"/>
  <c r="K837" i="1"/>
  <c r="J837" i="1"/>
  <c r="K836" i="1"/>
  <c r="J836" i="1"/>
  <c r="K835" i="1"/>
  <c r="J835" i="1"/>
  <c r="K834" i="1"/>
  <c r="J834" i="1"/>
  <c r="K833" i="1"/>
  <c r="J833" i="1"/>
  <c r="K832" i="1"/>
  <c r="J832" i="1"/>
  <c r="K831" i="1"/>
  <c r="J831" i="1"/>
  <c r="K830" i="1"/>
  <c r="J830" i="1"/>
  <c r="K829" i="1"/>
  <c r="J829" i="1"/>
  <c r="K828" i="1"/>
  <c r="J828" i="1"/>
  <c r="K827" i="1"/>
  <c r="J827" i="1"/>
  <c r="K826" i="1"/>
  <c r="J826" i="1"/>
  <c r="K825" i="1"/>
  <c r="J825" i="1"/>
  <c r="K824" i="1"/>
  <c r="J824" i="1"/>
  <c r="K823" i="1"/>
  <c r="J823" i="1"/>
  <c r="K822" i="1"/>
  <c r="J822" i="1"/>
  <c r="K821" i="1"/>
  <c r="J821" i="1"/>
  <c r="K820" i="1"/>
  <c r="J820" i="1"/>
  <c r="K819" i="1"/>
  <c r="J819" i="1"/>
  <c r="K818" i="1"/>
  <c r="J818" i="1"/>
  <c r="K817" i="1"/>
  <c r="J817" i="1"/>
  <c r="K816" i="1"/>
  <c r="J816" i="1"/>
  <c r="K815" i="1"/>
  <c r="J815" i="1"/>
  <c r="K814" i="1"/>
  <c r="J814" i="1"/>
  <c r="K813" i="1"/>
  <c r="J813" i="1"/>
  <c r="K812" i="1"/>
  <c r="J812" i="1"/>
  <c r="K811" i="1"/>
  <c r="J811" i="1"/>
  <c r="K810" i="1"/>
  <c r="J810" i="1"/>
  <c r="K809" i="1"/>
  <c r="J809" i="1"/>
  <c r="K808" i="1"/>
  <c r="J808" i="1"/>
  <c r="K807" i="1"/>
  <c r="J807" i="1"/>
  <c r="K806" i="1"/>
  <c r="J806" i="1"/>
  <c r="K805" i="1"/>
  <c r="J805" i="1"/>
  <c r="K804" i="1"/>
  <c r="J804" i="1"/>
  <c r="K803" i="1"/>
  <c r="J803" i="1"/>
  <c r="K802" i="1"/>
  <c r="J802" i="1"/>
  <c r="K801" i="1"/>
  <c r="J801" i="1"/>
  <c r="K800" i="1"/>
  <c r="J800" i="1"/>
  <c r="K799" i="1"/>
  <c r="J799" i="1"/>
  <c r="K798" i="1"/>
  <c r="J798" i="1"/>
  <c r="K797" i="1"/>
  <c r="J797" i="1"/>
  <c r="K796" i="1"/>
  <c r="J796" i="1"/>
  <c r="K795" i="1"/>
  <c r="J795" i="1"/>
  <c r="K794" i="1"/>
  <c r="J794" i="1"/>
  <c r="K793" i="1"/>
  <c r="J793" i="1"/>
  <c r="K792" i="1"/>
  <c r="J792" i="1"/>
  <c r="K791" i="1"/>
  <c r="J791" i="1"/>
  <c r="K790" i="1"/>
  <c r="J790" i="1"/>
  <c r="K789" i="1"/>
  <c r="J789" i="1"/>
  <c r="K788" i="1"/>
  <c r="J788" i="1"/>
  <c r="K787" i="1"/>
  <c r="J787" i="1"/>
  <c r="K786" i="1"/>
  <c r="J786" i="1"/>
  <c r="K785" i="1"/>
  <c r="J785" i="1"/>
  <c r="K784" i="1"/>
  <c r="J784" i="1"/>
  <c r="K783" i="1"/>
  <c r="J783" i="1"/>
  <c r="K782" i="1"/>
  <c r="J782" i="1"/>
  <c r="K781" i="1"/>
  <c r="J781" i="1"/>
  <c r="K780" i="1"/>
  <c r="J780" i="1"/>
  <c r="K779" i="1"/>
  <c r="J779" i="1"/>
  <c r="K778" i="1"/>
  <c r="J778" i="1"/>
  <c r="K777" i="1"/>
  <c r="J777" i="1"/>
  <c r="K776" i="1"/>
  <c r="J776" i="1"/>
  <c r="K775" i="1"/>
  <c r="J775" i="1"/>
  <c r="K774" i="1"/>
  <c r="J774" i="1"/>
  <c r="K773" i="1"/>
  <c r="J773" i="1"/>
  <c r="K772" i="1"/>
  <c r="J772" i="1"/>
  <c r="K771" i="1"/>
  <c r="J771" i="1"/>
  <c r="K770" i="1"/>
  <c r="J770" i="1"/>
  <c r="K769" i="1"/>
  <c r="J769" i="1"/>
  <c r="K768" i="1"/>
  <c r="J768" i="1"/>
  <c r="K767" i="1"/>
  <c r="J767" i="1"/>
  <c r="K766" i="1"/>
  <c r="J766" i="1"/>
  <c r="K765" i="1"/>
  <c r="J765" i="1"/>
  <c r="K764" i="1"/>
  <c r="J764" i="1"/>
  <c r="K763" i="1"/>
  <c r="J763" i="1"/>
  <c r="K762" i="1"/>
  <c r="J762" i="1"/>
  <c r="K761" i="1"/>
  <c r="J761" i="1"/>
  <c r="K760" i="1"/>
  <c r="J760" i="1"/>
  <c r="K759" i="1"/>
  <c r="J759" i="1"/>
  <c r="K758" i="1"/>
  <c r="J758" i="1"/>
  <c r="K757" i="1"/>
  <c r="J757" i="1"/>
  <c r="K756" i="1"/>
  <c r="J756" i="1"/>
  <c r="K755" i="1"/>
  <c r="J755" i="1"/>
  <c r="K754" i="1"/>
  <c r="J754" i="1"/>
  <c r="K753" i="1"/>
  <c r="J753" i="1"/>
  <c r="K752" i="1"/>
  <c r="J752" i="1"/>
  <c r="K751" i="1"/>
  <c r="J751" i="1"/>
  <c r="K750" i="1"/>
  <c r="J750" i="1"/>
  <c r="K749" i="1"/>
  <c r="J749" i="1"/>
  <c r="K748" i="1"/>
  <c r="J748" i="1"/>
  <c r="K747" i="1"/>
  <c r="J747" i="1"/>
  <c r="K746" i="1"/>
  <c r="J746" i="1"/>
  <c r="K745" i="1"/>
  <c r="J745" i="1"/>
  <c r="K744" i="1"/>
  <c r="J744" i="1"/>
  <c r="K743" i="1"/>
  <c r="J743" i="1"/>
  <c r="K742" i="1"/>
  <c r="J742" i="1"/>
  <c r="K741" i="1"/>
  <c r="J741" i="1"/>
  <c r="K740" i="1"/>
  <c r="J740" i="1"/>
  <c r="K739" i="1"/>
  <c r="J739" i="1"/>
  <c r="K738" i="1"/>
  <c r="J738" i="1"/>
  <c r="K737" i="1"/>
  <c r="J737" i="1"/>
  <c r="K736" i="1"/>
  <c r="J736" i="1"/>
  <c r="K735" i="1"/>
  <c r="J735" i="1"/>
  <c r="K734" i="1"/>
  <c r="J734" i="1"/>
  <c r="K733" i="1"/>
  <c r="J733" i="1"/>
  <c r="K732" i="1"/>
  <c r="J732" i="1"/>
  <c r="K731" i="1"/>
  <c r="J731" i="1"/>
  <c r="K730" i="1"/>
  <c r="J730" i="1"/>
  <c r="K729" i="1"/>
  <c r="J729" i="1"/>
  <c r="K728" i="1"/>
  <c r="J728" i="1"/>
  <c r="K727" i="1"/>
  <c r="J727" i="1"/>
  <c r="K726" i="1"/>
  <c r="J726" i="1"/>
  <c r="K725" i="1"/>
  <c r="J725" i="1"/>
  <c r="K724" i="1"/>
  <c r="J724" i="1"/>
  <c r="K723" i="1"/>
  <c r="J723" i="1"/>
  <c r="K722" i="1"/>
  <c r="J722" i="1"/>
  <c r="K721" i="1"/>
  <c r="J721" i="1"/>
  <c r="K720" i="1"/>
  <c r="J720" i="1"/>
  <c r="K719" i="1"/>
  <c r="J719" i="1"/>
  <c r="K718" i="1"/>
  <c r="J718" i="1"/>
  <c r="K717" i="1"/>
  <c r="J717" i="1"/>
  <c r="K716" i="1"/>
  <c r="J716" i="1"/>
  <c r="K715" i="1"/>
  <c r="J715" i="1"/>
  <c r="K714" i="1"/>
  <c r="J714" i="1"/>
  <c r="K713" i="1"/>
  <c r="J713" i="1"/>
  <c r="K712" i="1"/>
  <c r="J712" i="1"/>
  <c r="K711" i="1"/>
  <c r="J711" i="1"/>
  <c r="K710" i="1"/>
  <c r="J710" i="1"/>
  <c r="K709" i="1"/>
  <c r="J709" i="1"/>
  <c r="K708" i="1"/>
  <c r="J708" i="1"/>
  <c r="K707" i="1"/>
  <c r="J707" i="1"/>
  <c r="K706" i="1"/>
  <c r="J706" i="1"/>
  <c r="K705" i="1"/>
  <c r="J705" i="1"/>
  <c r="K704" i="1"/>
  <c r="J704" i="1"/>
  <c r="K703" i="1"/>
  <c r="J703" i="1"/>
  <c r="K702" i="1"/>
  <c r="J702" i="1"/>
  <c r="K701" i="1"/>
  <c r="J701" i="1"/>
  <c r="K700" i="1"/>
  <c r="J700" i="1"/>
  <c r="K699" i="1"/>
  <c r="J699" i="1"/>
  <c r="K698" i="1"/>
  <c r="J698" i="1"/>
  <c r="K697" i="1"/>
  <c r="J697" i="1"/>
  <c r="K696" i="1"/>
  <c r="J696" i="1"/>
  <c r="K695" i="1"/>
  <c r="J695" i="1"/>
  <c r="K694" i="1"/>
  <c r="J694" i="1"/>
  <c r="K693" i="1"/>
  <c r="J693" i="1"/>
  <c r="K692" i="1"/>
  <c r="J692" i="1"/>
  <c r="K691" i="1"/>
  <c r="J691" i="1"/>
  <c r="K690" i="1"/>
  <c r="J690" i="1"/>
  <c r="K689" i="1"/>
  <c r="J689" i="1"/>
  <c r="K688" i="1"/>
  <c r="J688" i="1"/>
  <c r="K687" i="1"/>
  <c r="J687" i="1"/>
  <c r="K686" i="1"/>
  <c r="J686" i="1"/>
  <c r="K685" i="1"/>
  <c r="J685" i="1"/>
  <c r="K684" i="1"/>
  <c r="J684" i="1"/>
  <c r="K683" i="1"/>
  <c r="J683" i="1"/>
  <c r="K682" i="1"/>
  <c r="J682" i="1"/>
  <c r="K681" i="1"/>
  <c r="J681" i="1"/>
  <c r="K680" i="1"/>
  <c r="J680" i="1"/>
  <c r="K679" i="1"/>
  <c r="J679" i="1"/>
  <c r="K678" i="1"/>
  <c r="J678" i="1"/>
  <c r="K677" i="1"/>
  <c r="J677" i="1"/>
  <c r="K676" i="1"/>
  <c r="J676" i="1"/>
  <c r="K675" i="1"/>
  <c r="J675" i="1"/>
  <c r="K674" i="1"/>
  <c r="J674" i="1"/>
  <c r="K673" i="1"/>
  <c r="J673" i="1"/>
  <c r="K672" i="1"/>
  <c r="J672" i="1"/>
  <c r="K671" i="1"/>
  <c r="J671" i="1"/>
  <c r="K670" i="1"/>
  <c r="J670" i="1"/>
  <c r="K669" i="1"/>
  <c r="J669" i="1"/>
  <c r="K668" i="1"/>
  <c r="J668" i="1"/>
  <c r="K667" i="1"/>
  <c r="J667" i="1"/>
  <c r="K666" i="1"/>
  <c r="J666" i="1"/>
  <c r="K665" i="1"/>
  <c r="J665" i="1"/>
  <c r="K664" i="1"/>
  <c r="J664" i="1"/>
  <c r="K663" i="1"/>
  <c r="J663" i="1"/>
  <c r="K662" i="1"/>
  <c r="J662" i="1"/>
  <c r="K661" i="1"/>
  <c r="J661" i="1"/>
  <c r="K660" i="1"/>
  <c r="J660" i="1"/>
  <c r="K659" i="1"/>
  <c r="J659" i="1"/>
  <c r="K658" i="1"/>
  <c r="J658" i="1"/>
  <c r="K657" i="1"/>
  <c r="J657" i="1"/>
  <c r="K656" i="1"/>
  <c r="J656" i="1"/>
  <c r="K655" i="1"/>
  <c r="J655" i="1"/>
  <c r="K654" i="1"/>
  <c r="J654" i="1"/>
  <c r="K653" i="1"/>
  <c r="J653" i="1"/>
  <c r="K652" i="1"/>
  <c r="J652" i="1"/>
  <c r="K651" i="1"/>
  <c r="J651" i="1"/>
  <c r="K650" i="1"/>
  <c r="J650" i="1"/>
  <c r="K649" i="1"/>
  <c r="J649" i="1"/>
  <c r="K648" i="1"/>
  <c r="J648" i="1"/>
  <c r="K647" i="1"/>
  <c r="J647" i="1"/>
  <c r="K646" i="1"/>
  <c r="J646" i="1"/>
  <c r="K645" i="1"/>
  <c r="J645" i="1"/>
  <c r="K644" i="1"/>
  <c r="J644" i="1"/>
  <c r="K643" i="1"/>
  <c r="J643" i="1"/>
  <c r="K642" i="1"/>
  <c r="J642" i="1"/>
  <c r="K641" i="1"/>
  <c r="J641" i="1"/>
  <c r="K640" i="1"/>
  <c r="J640" i="1"/>
  <c r="K639" i="1"/>
  <c r="J639" i="1"/>
  <c r="K638" i="1"/>
  <c r="J638" i="1"/>
  <c r="K637" i="1"/>
  <c r="J637" i="1"/>
  <c r="K636" i="1"/>
  <c r="J636" i="1"/>
  <c r="K635" i="1"/>
  <c r="J635" i="1"/>
  <c r="K634" i="1"/>
  <c r="J634" i="1"/>
  <c r="K633" i="1"/>
  <c r="J633" i="1"/>
  <c r="K632" i="1"/>
  <c r="J632" i="1"/>
  <c r="K631" i="1"/>
  <c r="J631" i="1"/>
  <c r="K630" i="1"/>
  <c r="J630" i="1"/>
  <c r="K629" i="1"/>
  <c r="J629" i="1"/>
  <c r="K628" i="1"/>
  <c r="J628" i="1"/>
  <c r="K627" i="1"/>
  <c r="J627" i="1"/>
  <c r="K626" i="1"/>
  <c r="J626" i="1"/>
  <c r="K625" i="1"/>
  <c r="J625" i="1"/>
  <c r="K624" i="1"/>
  <c r="J624" i="1"/>
  <c r="K623" i="1"/>
  <c r="J623" i="1"/>
  <c r="K622" i="1"/>
  <c r="J622" i="1"/>
  <c r="K621" i="1"/>
  <c r="J621" i="1"/>
  <c r="K620" i="1"/>
  <c r="J620" i="1"/>
  <c r="K619" i="1"/>
  <c r="J619" i="1"/>
  <c r="K618" i="1"/>
  <c r="J618" i="1"/>
  <c r="K617" i="1"/>
  <c r="J617" i="1"/>
  <c r="K616" i="1"/>
  <c r="J616" i="1"/>
  <c r="K615" i="1"/>
  <c r="J615" i="1"/>
  <c r="K614" i="1"/>
  <c r="J614" i="1"/>
  <c r="K613" i="1"/>
  <c r="J613" i="1"/>
  <c r="K612" i="1"/>
  <c r="J612" i="1"/>
  <c r="K611" i="1"/>
  <c r="J611" i="1"/>
  <c r="K610" i="1"/>
  <c r="J610" i="1"/>
  <c r="K609" i="1"/>
  <c r="J609" i="1"/>
  <c r="K608" i="1"/>
  <c r="J608" i="1"/>
  <c r="K607" i="1"/>
  <c r="J607" i="1"/>
  <c r="K606" i="1"/>
  <c r="J606" i="1"/>
  <c r="K605" i="1"/>
  <c r="J605" i="1"/>
  <c r="K604" i="1"/>
  <c r="J604" i="1"/>
  <c r="K603" i="1"/>
  <c r="J603" i="1"/>
  <c r="K602" i="1"/>
  <c r="J602" i="1"/>
  <c r="K601" i="1"/>
  <c r="J601" i="1"/>
  <c r="K600" i="1"/>
  <c r="J600" i="1"/>
  <c r="K599" i="1"/>
  <c r="J599" i="1"/>
  <c r="K598" i="1"/>
  <c r="J598" i="1"/>
  <c r="K597" i="1"/>
  <c r="J597" i="1"/>
  <c r="K596" i="1"/>
  <c r="J596" i="1"/>
  <c r="K595" i="1"/>
  <c r="J595" i="1"/>
  <c r="K594" i="1"/>
  <c r="J594" i="1"/>
  <c r="K593" i="1"/>
  <c r="J593" i="1"/>
  <c r="K592" i="1"/>
  <c r="J592" i="1"/>
  <c r="K591" i="1"/>
  <c r="J591" i="1"/>
  <c r="K590" i="1"/>
  <c r="J590" i="1"/>
  <c r="K589" i="1"/>
  <c r="J589" i="1"/>
  <c r="K588" i="1"/>
  <c r="J588" i="1"/>
  <c r="K587" i="1"/>
  <c r="J587" i="1"/>
  <c r="K586" i="1"/>
  <c r="J586" i="1"/>
  <c r="K585" i="1"/>
  <c r="J585" i="1"/>
  <c r="K584" i="1"/>
  <c r="J584" i="1"/>
  <c r="K583" i="1"/>
  <c r="J583" i="1"/>
  <c r="K582" i="1"/>
  <c r="J582" i="1"/>
  <c r="K581" i="1"/>
  <c r="J581" i="1"/>
  <c r="K580" i="1"/>
  <c r="J580" i="1"/>
  <c r="K579" i="1"/>
  <c r="J579" i="1"/>
  <c r="K578" i="1"/>
  <c r="J578" i="1"/>
  <c r="K577" i="1"/>
  <c r="J577" i="1"/>
  <c r="K576" i="1"/>
  <c r="J576" i="1"/>
  <c r="K575" i="1"/>
  <c r="J575" i="1"/>
  <c r="K574" i="1"/>
  <c r="J574" i="1"/>
  <c r="K573" i="1"/>
  <c r="J573" i="1"/>
  <c r="K572" i="1"/>
  <c r="J572" i="1"/>
  <c r="K571" i="1"/>
  <c r="J571" i="1"/>
  <c r="K570" i="1"/>
  <c r="J570" i="1"/>
  <c r="K569" i="1"/>
  <c r="J569" i="1"/>
  <c r="K568" i="1"/>
  <c r="J568" i="1"/>
  <c r="K567" i="1"/>
  <c r="J567" i="1"/>
  <c r="K566" i="1"/>
  <c r="J566" i="1"/>
  <c r="K565" i="1"/>
  <c r="J565" i="1"/>
  <c r="K564" i="1"/>
  <c r="J564" i="1"/>
  <c r="K563" i="1"/>
  <c r="J563" i="1"/>
  <c r="K562" i="1"/>
  <c r="J562" i="1"/>
  <c r="K561" i="1"/>
  <c r="J561" i="1"/>
  <c r="K560" i="1"/>
  <c r="J560" i="1"/>
  <c r="K559" i="1"/>
  <c r="J559" i="1"/>
  <c r="K558" i="1"/>
  <c r="J558" i="1"/>
  <c r="K557" i="1"/>
  <c r="J557" i="1"/>
  <c r="K556" i="1"/>
  <c r="J556" i="1"/>
  <c r="K555" i="1"/>
  <c r="J555" i="1"/>
  <c r="K554" i="1"/>
  <c r="J554" i="1"/>
  <c r="K553" i="1"/>
  <c r="J553" i="1"/>
  <c r="K552" i="1"/>
  <c r="J552" i="1"/>
  <c r="K551" i="1"/>
  <c r="J551" i="1"/>
  <c r="K550" i="1"/>
  <c r="J550" i="1"/>
  <c r="K549" i="1"/>
  <c r="J549" i="1"/>
  <c r="K548" i="1"/>
  <c r="J548" i="1"/>
  <c r="K547" i="1"/>
  <c r="J547" i="1"/>
  <c r="K546" i="1"/>
  <c r="J546" i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K538" i="1"/>
  <c r="J538" i="1"/>
  <c r="K537" i="1"/>
  <c r="J537" i="1"/>
  <c r="K536" i="1"/>
  <c r="J536" i="1"/>
  <c r="K535" i="1"/>
  <c r="J535" i="1"/>
  <c r="K534" i="1"/>
  <c r="J534" i="1"/>
  <c r="K533" i="1"/>
  <c r="J533" i="1"/>
  <c r="K532" i="1"/>
  <c r="J532" i="1"/>
  <c r="K531" i="1"/>
  <c r="J531" i="1"/>
  <c r="K530" i="1"/>
  <c r="J530" i="1"/>
  <c r="K529" i="1"/>
  <c r="J529" i="1"/>
  <c r="K528" i="1"/>
  <c r="J528" i="1"/>
  <c r="K527" i="1"/>
  <c r="J527" i="1"/>
  <c r="K526" i="1"/>
  <c r="J526" i="1"/>
  <c r="K525" i="1"/>
  <c r="J525" i="1"/>
  <c r="K524" i="1"/>
  <c r="J524" i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K516" i="1"/>
  <c r="J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K508" i="1"/>
  <c r="J508" i="1"/>
  <c r="K507" i="1"/>
  <c r="J507" i="1"/>
  <c r="K506" i="1"/>
  <c r="J506" i="1"/>
  <c r="K505" i="1"/>
  <c r="J505" i="1"/>
  <c r="K504" i="1"/>
  <c r="J504" i="1"/>
  <c r="K503" i="1"/>
  <c r="J503" i="1"/>
  <c r="K502" i="1"/>
  <c r="J502" i="1"/>
  <c r="K501" i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491" i="1"/>
  <c r="J491" i="1"/>
  <c r="K490" i="1"/>
  <c r="J490" i="1"/>
  <c r="K489" i="1"/>
  <c r="J489" i="1"/>
  <c r="K488" i="1"/>
  <c r="J488" i="1"/>
  <c r="Z487" i="1"/>
  <c r="AA487" i="1"/>
  <c r="Y487" i="1"/>
  <c r="K487" i="1"/>
  <c r="J487" i="1"/>
  <c r="Z486" i="1"/>
  <c r="AA486" i="1"/>
  <c r="Y486" i="1"/>
  <c r="K486" i="1"/>
  <c r="J486" i="1"/>
  <c r="Z485" i="1"/>
  <c r="AA485" i="1"/>
  <c r="Y485" i="1"/>
  <c r="K485" i="1"/>
  <c r="J485" i="1"/>
  <c r="Z484" i="1"/>
  <c r="AA484" i="1"/>
  <c r="Y484" i="1"/>
  <c r="K484" i="1"/>
  <c r="J484" i="1"/>
  <c r="Z483" i="1"/>
  <c r="AA483" i="1"/>
  <c r="Y483" i="1"/>
  <c r="K483" i="1"/>
  <c r="J483" i="1"/>
  <c r="Z482" i="1"/>
  <c r="AA482" i="1"/>
  <c r="Y482" i="1"/>
  <c r="K482" i="1"/>
  <c r="J482" i="1"/>
  <c r="Z481" i="1"/>
  <c r="AA481" i="1"/>
  <c r="Y481" i="1"/>
  <c r="K481" i="1"/>
  <c r="J481" i="1"/>
  <c r="Z480" i="1"/>
  <c r="AA480" i="1"/>
  <c r="Y480" i="1"/>
  <c r="K480" i="1"/>
  <c r="J480" i="1"/>
  <c r="Z479" i="1"/>
  <c r="AA479" i="1"/>
  <c r="Y479" i="1"/>
  <c r="K479" i="1"/>
  <c r="J479" i="1"/>
  <c r="Z478" i="1"/>
  <c r="AA478" i="1"/>
  <c r="Y478" i="1"/>
  <c r="K478" i="1"/>
  <c r="J478" i="1"/>
  <c r="Z477" i="1"/>
  <c r="AA477" i="1"/>
  <c r="Y477" i="1"/>
  <c r="K477" i="1"/>
  <c r="J477" i="1"/>
  <c r="Z476" i="1"/>
  <c r="AA476" i="1"/>
  <c r="Y476" i="1"/>
  <c r="K476" i="1"/>
  <c r="J476" i="1"/>
  <c r="Z475" i="1"/>
  <c r="AA475" i="1"/>
  <c r="Y475" i="1"/>
  <c r="K475" i="1"/>
  <c r="J475" i="1"/>
  <c r="Z474" i="1"/>
  <c r="AA474" i="1"/>
  <c r="Y474" i="1"/>
  <c r="K474" i="1"/>
  <c r="J474" i="1"/>
  <c r="Z473" i="1"/>
  <c r="AA473" i="1"/>
  <c r="Y473" i="1"/>
  <c r="K473" i="1"/>
  <c r="J473" i="1"/>
  <c r="Z472" i="1"/>
  <c r="AA472" i="1"/>
  <c r="Y472" i="1"/>
  <c r="K472" i="1"/>
  <c r="J472" i="1"/>
  <c r="Z471" i="1"/>
  <c r="AA471" i="1"/>
  <c r="Y471" i="1"/>
  <c r="K471" i="1"/>
  <c r="J471" i="1"/>
  <c r="Z470" i="1"/>
  <c r="AA470" i="1"/>
  <c r="Y470" i="1"/>
  <c r="K470" i="1"/>
  <c r="J470" i="1"/>
  <c r="Z469" i="1"/>
  <c r="AA469" i="1"/>
  <c r="Y469" i="1"/>
  <c r="K469" i="1"/>
  <c r="J469" i="1"/>
  <c r="Z468" i="1"/>
  <c r="AA468" i="1"/>
  <c r="Y468" i="1"/>
  <c r="K468" i="1"/>
  <c r="J468" i="1"/>
  <c r="Z467" i="1"/>
  <c r="AA467" i="1"/>
  <c r="Y467" i="1"/>
  <c r="K467" i="1"/>
  <c r="J467" i="1"/>
  <c r="Z466" i="1"/>
  <c r="AA466" i="1"/>
  <c r="Y466" i="1"/>
  <c r="K466" i="1"/>
  <c r="J466" i="1"/>
  <c r="Z465" i="1"/>
  <c r="AA465" i="1"/>
  <c r="Y465" i="1"/>
  <c r="K465" i="1"/>
  <c r="J465" i="1"/>
  <c r="Z464" i="1"/>
  <c r="AA464" i="1"/>
  <c r="Y464" i="1"/>
  <c r="K464" i="1"/>
  <c r="J464" i="1"/>
  <c r="Z463" i="1"/>
  <c r="AA463" i="1"/>
  <c r="Y463" i="1"/>
  <c r="K463" i="1"/>
  <c r="J463" i="1"/>
  <c r="Z462" i="1"/>
  <c r="AA462" i="1"/>
  <c r="Y462" i="1"/>
  <c r="K462" i="1"/>
  <c r="J462" i="1"/>
  <c r="Z461" i="1"/>
  <c r="AA461" i="1"/>
  <c r="Y461" i="1"/>
  <c r="K461" i="1"/>
  <c r="J461" i="1"/>
  <c r="Z460" i="1"/>
  <c r="AA460" i="1"/>
  <c r="Y460" i="1"/>
  <c r="K460" i="1"/>
  <c r="J460" i="1"/>
  <c r="K459" i="1"/>
  <c r="J459" i="1"/>
  <c r="K458" i="1"/>
  <c r="J458" i="1"/>
  <c r="K457" i="1"/>
  <c r="J457" i="1"/>
  <c r="K456" i="1"/>
  <c r="J456" i="1"/>
  <c r="K455" i="1"/>
  <c r="J455" i="1"/>
  <c r="K454" i="1"/>
  <c r="J454" i="1"/>
  <c r="K453" i="1"/>
  <c r="J453" i="1"/>
  <c r="K452" i="1"/>
  <c r="J452" i="1"/>
  <c r="K451" i="1"/>
  <c r="J451" i="1"/>
  <c r="K450" i="1"/>
  <c r="J450" i="1"/>
  <c r="K449" i="1"/>
  <c r="J449" i="1"/>
  <c r="K448" i="1"/>
  <c r="J448" i="1"/>
  <c r="K447" i="1"/>
  <c r="J447" i="1"/>
  <c r="K446" i="1"/>
  <c r="J446" i="1"/>
  <c r="K445" i="1"/>
  <c r="J445" i="1"/>
  <c r="K444" i="1"/>
  <c r="J444" i="1"/>
  <c r="K443" i="1"/>
  <c r="J443" i="1"/>
  <c r="K442" i="1"/>
  <c r="J442" i="1"/>
  <c r="K441" i="1"/>
  <c r="J441" i="1"/>
  <c r="K440" i="1"/>
  <c r="J440" i="1"/>
  <c r="K439" i="1"/>
  <c r="J439" i="1"/>
  <c r="K438" i="1"/>
  <c r="J438" i="1"/>
  <c r="K437" i="1"/>
  <c r="J437" i="1"/>
  <c r="K436" i="1"/>
  <c r="J436" i="1"/>
  <c r="K435" i="1"/>
  <c r="J435" i="1"/>
  <c r="K434" i="1"/>
  <c r="J434" i="1"/>
  <c r="K433" i="1"/>
  <c r="J433" i="1"/>
  <c r="K432" i="1"/>
  <c r="J432" i="1"/>
  <c r="K431" i="1"/>
  <c r="J431" i="1"/>
  <c r="K430" i="1"/>
  <c r="J430" i="1"/>
  <c r="K429" i="1"/>
  <c r="J429" i="1"/>
  <c r="K428" i="1"/>
  <c r="J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K421" i="1"/>
  <c r="J421" i="1"/>
  <c r="K420" i="1"/>
  <c r="J420" i="1"/>
  <c r="K419" i="1"/>
  <c r="J419" i="1"/>
  <c r="K418" i="1"/>
  <c r="J418" i="1"/>
  <c r="K417" i="1"/>
  <c r="J417" i="1"/>
  <c r="K416" i="1"/>
  <c r="J416" i="1"/>
  <c r="K415" i="1"/>
  <c r="J415" i="1"/>
  <c r="K414" i="1"/>
  <c r="J414" i="1"/>
  <c r="K413" i="1"/>
  <c r="J413" i="1"/>
  <c r="K412" i="1"/>
  <c r="J412" i="1"/>
  <c r="K411" i="1"/>
  <c r="J411" i="1"/>
  <c r="K410" i="1"/>
  <c r="J410" i="1"/>
  <c r="K409" i="1"/>
  <c r="J409" i="1"/>
  <c r="K408" i="1"/>
  <c r="J408" i="1"/>
  <c r="K407" i="1"/>
  <c r="J407" i="1"/>
  <c r="K406" i="1"/>
  <c r="J406" i="1"/>
  <c r="K405" i="1"/>
  <c r="J405" i="1"/>
  <c r="K404" i="1"/>
  <c r="J404" i="1"/>
  <c r="K403" i="1"/>
  <c r="J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K376" i="1"/>
  <c r="J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AA1246" i="1"/>
</calcChain>
</file>

<file path=xl/sharedStrings.xml><?xml version="1.0" encoding="utf-8"?>
<sst xmlns="http://schemas.openxmlformats.org/spreadsheetml/2006/main" count="9994" uniqueCount="2483">
  <si>
    <t>O00085</t>
  </si>
  <si>
    <t>B068TEJ7800</t>
  </si>
  <si>
    <t>MINI TEAM LOGO-T-SH</t>
  </si>
  <si>
    <t>671</t>
  </si>
  <si>
    <t>CARIOCA YELLO</t>
  </si>
  <si>
    <t>O00086</t>
  </si>
  <si>
    <t>B073TEJ7800</t>
  </si>
  <si>
    <t>MINI REPETEAD CLAIM</t>
  </si>
  <si>
    <t>O00087</t>
  </si>
  <si>
    <t>B072TEJ7800</t>
  </si>
  <si>
    <t>MINI ARCHIVE PATCH-</t>
  </si>
  <si>
    <t>O00088</t>
  </si>
  <si>
    <t>B078TEJ7800</t>
  </si>
  <si>
    <t>MINI CALI VAN-T-SHI</t>
  </si>
  <si>
    <t>O00089</t>
  </si>
  <si>
    <t>B075TEJ7800</t>
  </si>
  <si>
    <t>MINI SUN COLORS-T-S</t>
  </si>
  <si>
    <t>O00090</t>
  </si>
  <si>
    <t>B074TEJ7800</t>
  </si>
  <si>
    <t>MINI LOST PARADISE-</t>
  </si>
  <si>
    <t>O00092</t>
  </si>
  <si>
    <t>B076TEJ78TC</t>
  </si>
  <si>
    <t>MINI SURF ADDICT-T-</t>
  </si>
  <si>
    <t>O00093</t>
  </si>
  <si>
    <t>B079TEJ78TC</t>
  </si>
  <si>
    <t>MINI TOP SURF SPOT</t>
  </si>
  <si>
    <t>O00094</t>
  </si>
  <si>
    <t>B081TEJ78TC</t>
  </si>
  <si>
    <t>O00095</t>
  </si>
  <si>
    <t>B082TEJ78TC</t>
  </si>
  <si>
    <t>MINI PALM SMILE-T-S</t>
  </si>
  <si>
    <t>O00096</t>
  </si>
  <si>
    <t>B080TEJ78TC</t>
  </si>
  <si>
    <t>O00097</t>
  </si>
  <si>
    <t>B783PLJ6500</t>
  </si>
  <si>
    <t>MINI RAINBOW SHORT</t>
  </si>
  <si>
    <t>O00098</t>
  </si>
  <si>
    <t>B037TEJ93TF</t>
  </si>
  <si>
    <t>MINI WEST-T-SHIRT S</t>
  </si>
  <si>
    <t>O00100</t>
  </si>
  <si>
    <t>B504BDP01HA</t>
  </si>
  <si>
    <t>O00101</t>
  </si>
  <si>
    <t>O00102</t>
  </si>
  <si>
    <t>O00104</t>
  </si>
  <si>
    <t>B552BDP03NL</t>
  </si>
  <si>
    <t>O00105</t>
  </si>
  <si>
    <t>B552BDP99DO</t>
  </si>
  <si>
    <t>O00106</t>
  </si>
  <si>
    <t>B552BDP99S7</t>
  </si>
  <si>
    <t>O00107</t>
  </si>
  <si>
    <t>B552BDP99SH</t>
  </si>
  <si>
    <t>O06018</t>
  </si>
  <si>
    <t>B181WKP8700</t>
  </si>
  <si>
    <t>NEW MINI ADDI-WALKS</t>
  </si>
  <si>
    <t>O06044</t>
  </si>
  <si>
    <t>B504BDRT35S</t>
  </si>
  <si>
    <t>420</t>
  </si>
  <si>
    <t>ATOLL</t>
  </si>
  <si>
    <t>Q00001</t>
  </si>
  <si>
    <t>G061DRV09BI</t>
  </si>
  <si>
    <t>Q00002</t>
  </si>
  <si>
    <t>G236JTCB1AY</t>
  </si>
  <si>
    <t>MINI PARADISE-JUMPS</t>
  </si>
  <si>
    <t>Q00003</t>
  </si>
  <si>
    <t>G235TRV09AY</t>
  </si>
  <si>
    <t>MINI MERCURY-TROUSE</t>
  </si>
  <si>
    <t>Q00004</t>
  </si>
  <si>
    <t>G306DRCB1CH</t>
  </si>
  <si>
    <t>MINI MACAO-DRESS</t>
  </si>
  <si>
    <t>Q00007</t>
  </si>
  <si>
    <t>G308LSCB18S</t>
  </si>
  <si>
    <t>MINI BAMBI-SHORT LE</t>
  </si>
  <si>
    <t>Q00008</t>
  </si>
  <si>
    <t>G309DRCB1AY</t>
  </si>
  <si>
    <t>MINI THAITI-DRESS</t>
  </si>
  <si>
    <t>Q00009</t>
  </si>
  <si>
    <t>G308LSCB1BI</t>
  </si>
  <si>
    <t>Q00010</t>
  </si>
  <si>
    <t>G223KIRY2RW</t>
  </si>
  <si>
    <t>MINI GOOD VIBES-KNI</t>
  </si>
  <si>
    <t>Q00012</t>
  </si>
  <si>
    <t>Q00013</t>
  </si>
  <si>
    <t>Q00014</t>
  </si>
  <si>
    <t>G035SKP7700</t>
  </si>
  <si>
    <t>MINI LAKELAND-SKIRT</t>
  </si>
  <si>
    <t>Q00015</t>
  </si>
  <si>
    <t>G643BDP8123</t>
  </si>
  <si>
    <t>MINI PALM COAST-BOA</t>
  </si>
  <si>
    <t>Q00017</t>
  </si>
  <si>
    <t>G643BDP8162</t>
  </si>
  <si>
    <t>Q00018</t>
  </si>
  <si>
    <t>G140KNL36BI</t>
  </si>
  <si>
    <t>Q00019</t>
  </si>
  <si>
    <t>G164KNL36BI</t>
  </si>
  <si>
    <t>Q00020</t>
  </si>
  <si>
    <t>G161KNL36CH</t>
  </si>
  <si>
    <t>Q00021</t>
  </si>
  <si>
    <t>G141KNL36BI</t>
  </si>
  <si>
    <t>Q00022</t>
  </si>
  <si>
    <t>G141KNL36CH</t>
  </si>
  <si>
    <t>Q00023</t>
  </si>
  <si>
    <t>G140KNL36CH</t>
  </si>
  <si>
    <t>Q00024</t>
  </si>
  <si>
    <t>G266KNL30EM</t>
  </si>
  <si>
    <t>Q00025</t>
  </si>
  <si>
    <t>G190KSL36CH</t>
  </si>
  <si>
    <t>Q00026</t>
  </si>
  <si>
    <t>G425JHF59CH</t>
  </si>
  <si>
    <t>MINI PHEBE-FLEECE</t>
  </si>
  <si>
    <t>G425JHF5900</t>
  </si>
  <si>
    <t>G425JHF597S</t>
  </si>
  <si>
    <t>G080TEJ17EY</t>
  </si>
  <si>
    <t>MINI SUN LOVERS-T-S</t>
  </si>
  <si>
    <t>G079TEJ17EY</t>
  </si>
  <si>
    <t>MINI SEA LOVERS-T-S</t>
  </si>
  <si>
    <t>G078TEJ17EY</t>
  </si>
  <si>
    <t>MINI SUN UP-T-SHIRT</t>
  </si>
  <si>
    <t>G307TPCB1BI</t>
  </si>
  <si>
    <t>MINI THE SUN-TOP</t>
  </si>
  <si>
    <t>G424TEJ1700</t>
  </si>
  <si>
    <t>MINI ALOHA-T-SHIRT</t>
  </si>
  <si>
    <t>G009TEJ1700</t>
  </si>
  <si>
    <t>MINI HAPPINESS-T-SH</t>
  </si>
  <si>
    <t>Q00037</t>
  </si>
  <si>
    <t>G796TEJ17ST</t>
  </si>
  <si>
    <t>Q00038</t>
  </si>
  <si>
    <t>G423WKF59ST</t>
  </si>
  <si>
    <t>MINI JAYA-WALKSHORT</t>
  </si>
  <si>
    <t>Q00040</t>
  </si>
  <si>
    <t>G423WKF597S</t>
  </si>
  <si>
    <t>Q00041</t>
  </si>
  <si>
    <t>G423WKF59AY</t>
  </si>
  <si>
    <t>Q00042</t>
  </si>
  <si>
    <t>G094WKC4900</t>
  </si>
  <si>
    <t>MINI VARSITY-WALKSH</t>
  </si>
  <si>
    <t>Q00043</t>
  </si>
  <si>
    <t>G099SKC4900</t>
  </si>
  <si>
    <t>MINI ZIGGY-SKIRT</t>
  </si>
  <si>
    <t>Q00044</t>
  </si>
  <si>
    <t>G266KNL36HY</t>
  </si>
  <si>
    <t>Q00045</t>
  </si>
  <si>
    <t>G266KNL3000</t>
  </si>
  <si>
    <t>Q00046</t>
  </si>
  <si>
    <t>G220KNL5900</t>
  </si>
  <si>
    <t>Q00047</t>
  </si>
  <si>
    <t>G536BDP81ST</t>
  </si>
  <si>
    <t>MINI MARGATE-BOARDS</t>
  </si>
  <si>
    <t>Q00048</t>
  </si>
  <si>
    <t>G219KNL5900</t>
  </si>
  <si>
    <t>Q00049</t>
  </si>
  <si>
    <t>G536BDP8100</t>
  </si>
  <si>
    <t>Q00050</t>
  </si>
  <si>
    <t>G099KSL5900</t>
  </si>
  <si>
    <t>MINI SANTA ROSA-SWI</t>
  </si>
  <si>
    <t>Q00051</t>
  </si>
  <si>
    <t>G536BDRT3AY</t>
  </si>
  <si>
    <t>Q00053</t>
  </si>
  <si>
    <t>G536BDP81SC</t>
  </si>
  <si>
    <t>Q00054</t>
  </si>
  <si>
    <t>G220KNL36ST</t>
  </si>
  <si>
    <t>Q00055</t>
  </si>
  <si>
    <t>G536BDP77CH</t>
  </si>
  <si>
    <t>Q00057</t>
  </si>
  <si>
    <t>G536BDRT37S</t>
  </si>
  <si>
    <t>Q00058</t>
  </si>
  <si>
    <t>G099KSL36ST</t>
  </si>
  <si>
    <t>Q00059</t>
  </si>
  <si>
    <t>G536BDM0600</t>
  </si>
  <si>
    <t>Q00060</t>
  </si>
  <si>
    <t>G035SKP77CH</t>
  </si>
  <si>
    <t>Q00061</t>
  </si>
  <si>
    <t>G141KNL36ST</t>
  </si>
  <si>
    <t>Q00062</t>
  </si>
  <si>
    <t>G220KNL36SC</t>
  </si>
  <si>
    <t>Q00063</t>
  </si>
  <si>
    <t>G219KNL36SC</t>
  </si>
  <si>
    <t>Q00066</t>
  </si>
  <si>
    <t>G246KNL59RB</t>
  </si>
  <si>
    <t>Q00067</t>
  </si>
  <si>
    <t>GB00KNL59RB</t>
  </si>
  <si>
    <t>Q00068</t>
  </si>
  <si>
    <t>G267KNL6200</t>
  </si>
  <si>
    <t>Q00069</t>
  </si>
  <si>
    <t>G141KNL6200</t>
  </si>
  <si>
    <t>Q00070</t>
  </si>
  <si>
    <t>G219KNL6000</t>
  </si>
  <si>
    <t>Q00072</t>
  </si>
  <si>
    <t>G164KNL36AY</t>
  </si>
  <si>
    <t>Q00073</t>
  </si>
  <si>
    <t>G220KNL6000</t>
  </si>
  <si>
    <t>Q00074</t>
  </si>
  <si>
    <t>G141KNL36AY</t>
  </si>
  <si>
    <t>Q00075</t>
  </si>
  <si>
    <t>G162KNL36AY</t>
  </si>
  <si>
    <t>G140KNL367S</t>
  </si>
  <si>
    <t>Q00077</t>
  </si>
  <si>
    <t>G161KNL367S</t>
  </si>
  <si>
    <t>Q00079</t>
  </si>
  <si>
    <t>G141KNL367S</t>
  </si>
  <si>
    <t>G140KNL368S</t>
  </si>
  <si>
    <t>Q00081</t>
  </si>
  <si>
    <t>G164KNL368S</t>
  </si>
  <si>
    <t>Q00082</t>
  </si>
  <si>
    <t>G161KNL3623</t>
  </si>
  <si>
    <t>Q00083</t>
  </si>
  <si>
    <t>G141KNL368S</t>
  </si>
  <si>
    <t>G141KNL3623</t>
  </si>
  <si>
    <t>Q00085</t>
  </si>
  <si>
    <t>G162KNL3623</t>
  </si>
  <si>
    <t>Q00086</t>
  </si>
  <si>
    <t>G059DRV09CH</t>
  </si>
  <si>
    <t>Q00087</t>
  </si>
  <si>
    <t>G190KSL3623</t>
  </si>
  <si>
    <t>Q00088</t>
  </si>
  <si>
    <t>G060DRV097S</t>
  </si>
  <si>
    <t>Q00090</t>
  </si>
  <si>
    <t>G061DRPC262</t>
  </si>
  <si>
    <t>Q00091</t>
  </si>
  <si>
    <t>G060DRV098S</t>
  </si>
  <si>
    <t>Q00092</t>
  </si>
  <si>
    <t>G235TRV0923</t>
  </si>
  <si>
    <t>Q00093</t>
  </si>
  <si>
    <t>Q00094</t>
  </si>
  <si>
    <t>T00018</t>
  </si>
  <si>
    <t>AM023ACN1800</t>
  </si>
  <si>
    <t>SURAT-WALLET</t>
  </si>
  <si>
    <t>HAT</t>
  </si>
  <si>
    <t>T00041</t>
  </si>
  <si>
    <t>AB016AHC2053</t>
  </si>
  <si>
    <t>MINI SAN FRANCISCO-</t>
  </si>
  <si>
    <t>T00084</t>
  </si>
  <si>
    <t>AM444ASRA153</t>
  </si>
  <si>
    <t>KEITH-SANDAL</t>
  </si>
  <si>
    <t>T00100</t>
  </si>
  <si>
    <t>AG371ASPV100</t>
  </si>
  <si>
    <t>MINI ALYSSA-SANDAL</t>
  </si>
  <si>
    <t>T00118</t>
  </si>
  <si>
    <t>AM444ASRA100</t>
  </si>
  <si>
    <t>KEITH-FLIP FLOP</t>
  </si>
  <si>
    <t>T00127</t>
  </si>
  <si>
    <t>AM402ASPV100</t>
  </si>
  <si>
    <t>SOMO -SANDAL</t>
  </si>
  <si>
    <t>T00128</t>
  </si>
  <si>
    <t>AM403ASPV100</t>
  </si>
  <si>
    <t>SULTANS-FLIP FLOP</t>
  </si>
  <si>
    <t>T00164</t>
  </si>
  <si>
    <t>AM022ACN1800</t>
  </si>
  <si>
    <t>PHRA-KEYHOLDER</t>
  </si>
  <si>
    <t>T00170</t>
  </si>
  <si>
    <t>AM404ASC25SW</t>
  </si>
  <si>
    <t>LAWAI-SHOES</t>
  </si>
  <si>
    <t>T06065</t>
  </si>
  <si>
    <t>AW003ACL36SW</t>
  </si>
  <si>
    <t>BEVERLY HILLS-HEADB</t>
  </si>
  <si>
    <t>Etichette di riga</t>
  </si>
  <si>
    <t>Totale complessivo</t>
  </si>
  <si>
    <t>Somma di qtà tot</t>
  </si>
  <si>
    <t>Tot Sellout</t>
  </si>
  <si>
    <t>Lista stock Sundek aggiornata al 10-09-23</t>
  </si>
  <si>
    <t>6M</t>
  </si>
  <si>
    <t>12M</t>
  </si>
  <si>
    <t>18M</t>
  </si>
  <si>
    <t>2</t>
  </si>
  <si>
    <t>4</t>
  </si>
  <si>
    <t>6</t>
  </si>
  <si>
    <t>8</t>
  </si>
  <si>
    <t>10</t>
  </si>
  <si>
    <t>12</t>
  </si>
  <si>
    <t>14</t>
  </si>
  <si>
    <t>Stagione</t>
  </si>
  <si>
    <t>L</t>
  </si>
  <si>
    <t>Descrizione//Cat.Statistica</t>
  </si>
  <si>
    <t>CATEGORIA</t>
  </si>
  <si>
    <t>Codice//Articolo</t>
  </si>
  <si>
    <t>Cod.Alternativo</t>
  </si>
  <si>
    <t>Descrizione Modello</t>
  </si>
  <si>
    <t>Cod.//Var/C</t>
  </si>
  <si>
    <t>Descrizione//Var/Colore</t>
  </si>
  <si>
    <t>concatena</t>
  </si>
  <si>
    <t>qtà tot</t>
  </si>
  <si>
    <t>XXS</t>
  </si>
  <si>
    <t>XS</t>
  </si>
  <si>
    <t>S</t>
  </si>
  <si>
    <t>M</t>
  </si>
  <si>
    <t>XL</t>
  </si>
  <si>
    <t>XXL</t>
  </si>
  <si>
    <t>XXXL</t>
  </si>
  <si>
    <t>Q.tà Disponibile per Taglia (9-16)//</t>
  </si>
  <si>
    <t>Prezzo SellIn</t>
  </si>
  <si>
    <t>Prezzo Sellout</t>
  </si>
  <si>
    <t>2020INV</t>
  </si>
  <si>
    <t>DONNA</t>
  </si>
  <si>
    <t>TOP</t>
  </si>
  <si>
    <t>JACKET</t>
  </si>
  <si>
    <t>D00726</t>
  </si>
  <si>
    <t>W839JKP9600</t>
  </si>
  <si>
    <t>TRYM-WINTER JACKET</t>
  </si>
  <si>
    <t>047</t>
  </si>
  <si>
    <t>FLUO ORANGE</t>
  </si>
  <si>
    <t>UOMO</t>
  </si>
  <si>
    <t>M00741</t>
  </si>
  <si>
    <t>M847JHP9500</t>
  </si>
  <si>
    <t>EMIL-TRACK JACKET</t>
  </si>
  <si>
    <t>BIMBO</t>
  </si>
  <si>
    <t>FLEECE</t>
  </si>
  <si>
    <t>O00705</t>
  </si>
  <si>
    <t>B976JHF5200</t>
  </si>
  <si>
    <t>MINI MATEUS-HOODED</t>
  </si>
  <si>
    <t>039</t>
  </si>
  <si>
    <t>OFFWHITE</t>
  </si>
  <si>
    <t>T-SHIRT S/S</t>
  </si>
  <si>
    <t>O00706</t>
  </si>
  <si>
    <t>B064TEJ9300</t>
  </si>
  <si>
    <t>MINI TOME-T-SHIRT</t>
  </si>
  <si>
    <t>006</t>
  </si>
  <si>
    <t>WHITE</t>
  </si>
  <si>
    <t>O00707</t>
  </si>
  <si>
    <t>B920JKN3300</t>
  </si>
  <si>
    <t>ACURSIO -MINI LOGO</t>
  </si>
  <si>
    <t>004</t>
  </si>
  <si>
    <t>BLACK</t>
  </si>
  <si>
    <t>O00708</t>
  </si>
  <si>
    <t>B954JHF5100</t>
  </si>
  <si>
    <t>MINI DUARTE-ZIPPED,</t>
  </si>
  <si>
    <t>621</t>
  </si>
  <si>
    <t>FLAME RED</t>
  </si>
  <si>
    <t>BOTTOM</t>
  </si>
  <si>
    <t>TROUSERS</t>
  </si>
  <si>
    <t>O00709</t>
  </si>
  <si>
    <t>B178TRF5100</t>
  </si>
  <si>
    <t>MINI DAVI-TROUSERS</t>
  </si>
  <si>
    <t>O00710</t>
  </si>
  <si>
    <t>B954JHF51CM</t>
  </si>
  <si>
    <t>302</t>
  </si>
  <si>
    <t>DARK AR.GREEN</t>
  </si>
  <si>
    <t>O00712</t>
  </si>
  <si>
    <t>B839JKP96CM</t>
  </si>
  <si>
    <t>MINI ALF-WINTER JAC</t>
  </si>
  <si>
    <t>O00713</t>
  </si>
  <si>
    <t>B839JKP9600</t>
  </si>
  <si>
    <t>O00714</t>
  </si>
  <si>
    <t>B833JHP9500</t>
  </si>
  <si>
    <t>MINI SVEN-ZIPPED,HO</t>
  </si>
  <si>
    <t>127</t>
  </si>
  <si>
    <t>YELLOW</t>
  </si>
  <si>
    <t>O00715</t>
  </si>
  <si>
    <t>B065TEJ9300</t>
  </si>
  <si>
    <t>MINI ANDRE-T-SHIRT</t>
  </si>
  <si>
    <t>O00716</t>
  </si>
  <si>
    <t>B980JHF5200</t>
  </si>
  <si>
    <t>MINI WILSON-CREW NE</t>
  </si>
  <si>
    <t>657</t>
  </si>
  <si>
    <t>RIFT BLUE</t>
  </si>
  <si>
    <t>O00717</t>
  </si>
  <si>
    <t>B177TRP8700</t>
  </si>
  <si>
    <t>BARAO-MINI LOGO TRO</t>
  </si>
  <si>
    <t>007</t>
  </si>
  <si>
    <t>NAVY</t>
  </si>
  <si>
    <t>BOARDSHORT RAINBOW</t>
  </si>
  <si>
    <t>D00433</t>
  </si>
  <si>
    <t>W527BDP8153</t>
  </si>
  <si>
    <t>JULIA-BOARDSHORT</t>
  </si>
  <si>
    <t>542</t>
  </si>
  <si>
    <t>DEEP FOREST #</t>
  </si>
  <si>
    <t>LEGGINGS</t>
  </si>
  <si>
    <t>D00462</t>
  </si>
  <si>
    <t>W839LGLY700</t>
  </si>
  <si>
    <t>TAYLAH-LEGGINGS</t>
  </si>
  <si>
    <t>LYCRA</t>
  </si>
  <si>
    <t>BIKINI</t>
  </si>
  <si>
    <t>D00532</t>
  </si>
  <si>
    <t>WB00KNL42RB</t>
  </si>
  <si>
    <t>JENNIFER 00-BIKINI</t>
  </si>
  <si>
    <t>105</t>
  </si>
  <si>
    <t>NEON</t>
  </si>
  <si>
    <t>D00546</t>
  </si>
  <si>
    <t>W527BDP81TO</t>
  </si>
  <si>
    <t>425</t>
  </si>
  <si>
    <t>FIRE RED</t>
  </si>
  <si>
    <t>D00628</t>
  </si>
  <si>
    <t>W808TRF43SX</t>
  </si>
  <si>
    <t>CARLITA-TROUSERS</t>
  </si>
  <si>
    <t>D00643</t>
  </si>
  <si>
    <t>W802JHF4300</t>
  </si>
  <si>
    <t>FALALA-FLEECE</t>
  </si>
  <si>
    <t>024</t>
  </si>
  <si>
    <t>FROST YELLOW</t>
  </si>
  <si>
    <t>D00674</t>
  </si>
  <si>
    <t>W830TEJ90GI</t>
  </si>
  <si>
    <t>NOELIA-T-SHIRT S/S</t>
  </si>
  <si>
    <t>D06013</t>
  </si>
  <si>
    <t>WB00KNLY700</t>
  </si>
  <si>
    <t>565</t>
  </si>
  <si>
    <t>BLACK #31</t>
  </si>
  <si>
    <t>567</t>
  </si>
  <si>
    <t>NAVY #27</t>
  </si>
  <si>
    <t>568</t>
  </si>
  <si>
    <t>DUNE GRASS #2</t>
  </si>
  <si>
    <t>569</t>
  </si>
  <si>
    <t>DALIA</t>
  </si>
  <si>
    <t>M00725</t>
  </si>
  <si>
    <t>M549BDM0600</t>
  </si>
  <si>
    <t>-ELASTIC WAIST 16</t>
  </si>
  <si>
    <t>510</t>
  </si>
  <si>
    <t>RIF.GREEN #3</t>
  </si>
  <si>
    <t>514</t>
  </si>
  <si>
    <t>FIRE RED #4</t>
  </si>
  <si>
    <t>M00728</t>
  </si>
  <si>
    <t>M562BDP7800</t>
  </si>
  <si>
    <t>-BS/RB-LOW RISE 18</t>
  </si>
  <si>
    <t>066</t>
  </si>
  <si>
    <t>CARIBBEAN</t>
  </si>
  <si>
    <t>518</t>
  </si>
  <si>
    <t>COASTAL BLUE</t>
  </si>
  <si>
    <t>M00740</t>
  </si>
  <si>
    <t>M825JHF43SX</t>
  </si>
  <si>
    <t>DEVENDRA-HALF ZIP H</t>
  </si>
  <si>
    <t>029</t>
  </si>
  <si>
    <t>GREY MELANGE</t>
  </si>
  <si>
    <t>M00763</t>
  </si>
  <si>
    <t>M520BDTA100</t>
  </si>
  <si>
    <t>-BS/RB-ELASTIC WAIS</t>
  </si>
  <si>
    <t>529</t>
  </si>
  <si>
    <t>DARK BLUE #6</t>
  </si>
  <si>
    <t>M00768</t>
  </si>
  <si>
    <t>M503BDTA100</t>
  </si>
  <si>
    <t>-BS/RB-LOW RISE 17</t>
  </si>
  <si>
    <t>506</t>
  </si>
  <si>
    <t>MIDNIGHT #13</t>
  </si>
  <si>
    <t>509</t>
  </si>
  <si>
    <t>WHITE #30</t>
  </si>
  <si>
    <t>515</t>
  </si>
  <si>
    <t>WATERFALL BLU</t>
  </si>
  <si>
    <t>532</t>
  </si>
  <si>
    <t>QUARTZ PINK</t>
  </si>
  <si>
    <t>M00845</t>
  </si>
  <si>
    <t>M146WKP7900</t>
  </si>
  <si>
    <t>YUKI-RAINBOW SWEATS</t>
  </si>
  <si>
    <t>TANK TOP</t>
  </si>
  <si>
    <t>O00157</t>
  </si>
  <si>
    <t>B985TTJ7800</t>
  </si>
  <si>
    <t>KIDS SUNDEK PRINT-T</t>
  </si>
  <si>
    <t>516</t>
  </si>
  <si>
    <t>TROPICAL PINK</t>
  </si>
  <si>
    <t>O00161</t>
  </si>
  <si>
    <t>B153TRF4300</t>
  </si>
  <si>
    <t>MINI ARJUN-TROUSERS</t>
  </si>
  <si>
    <t>TRUNK</t>
  </si>
  <si>
    <t>O00176</t>
  </si>
  <si>
    <t>B208SPL3000</t>
  </si>
  <si>
    <t>MINI BEACH-HEAD-TRU</t>
  </si>
  <si>
    <t>503</t>
  </si>
  <si>
    <t>NAVY #24</t>
  </si>
  <si>
    <t>524</t>
  </si>
  <si>
    <t>WOW #12</t>
  </si>
  <si>
    <t>O00178</t>
  </si>
  <si>
    <t>B504BDP01OF</t>
  </si>
  <si>
    <t>-BS/RB- ELASTIC WAI</t>
  </si>
  <si>
    <t>SLIP</t>
  </si>
  <si>
    <t>O00179</t>
  </si>
  <si>
    <t>B202SSL3000</t>
  </si>
  <si>
    <t>MINI BEBOP -SLIP</t>
  </si>
  <si>
    <t>521</t>
  </si>
  <si>
    <t>MEDIUM GREY #</t>
  </si>
  <si>
    <t>O00202</t>
  </si>
  <si>
    <t>B797TEJ7800</t>
  </si>
  <si>
    <t>MINI SUNDEK PRINT-T</t>
  </si>
  <si>
    <t>512</t>
  </si>
  <si>
    <t>YELLOW CREAM</t>
  </si>
  <si>
    <t>O00209</t>
  </si>
  <si>
    <t>B755TEJ78PY</t>
  </si>
  <si>
    <t>MINI PSYCHO PALM WR</t>
  </si>
  <si>
    <t>WALKSHORT</t>
  </si>
  <si>
    <t>O00937</t>
  </si>
  <si>
    <t>B141WKF4300</t>
  </si>
  <si>
    <t>KIDS SUNDEK PRINT -</t>
  </si>
  <si>
    <t>216</t>
  </si>
  <si>
    <t>CORNFLOWER</t>
  </si>
  <si>
    <t>BIMBA</t>
  </si>
  <si>
    <t>Q00076</t>
  </si>
  <si>
    <t>G527BDP81PJ</t>
  </si>
  <si>
    <t>MINI JULIA-BOARDSHO</t>
  </si>
  <si>
    <t>Q00080</t>
  </si>
  <si>
    <t>G527BDP81RJ</t>
  </si>
  <si>
    <t>260</t>
  </si>
  <si>
    <t>GERANIO</t>
  </si>
  <si>
    <t>Q00084</t>
  </si>
  <si>
    <t>G527BDP81ST</t>
  </si>
  <si>
    <t>BOARDSHORT</t>
  </si>
  <si>
    <t>Q00096</t>
  </si>
  <si>
    <t>G636BDP8100</t>
  </si>
  <si>
    <t>MINI LULIN-BOARDSHO</t>
  </si>
  <si>
    <t>070</t>
  </si>
  <si>
    <t>BLUE ISLAND</t>
  </si>
  <si>
    <t>Q00100</t>
  </si>
  <si>
    <t>GB00KNL42RB</t>
  </si>
  <si>
    <t>MINI JENNIFER-BIKIN</t>
  </si>
  <si>
    <t>535</t>
  </si>
  <si>
    <t>COTTON CANDY</t>
  </si>
  <si>
    <t>Q00101</t>
  </si>
  <si>
    <t>G527BDTA100</t>
  </si>
  <si>
    <t>MINI JULIA-BS/RB- E</t>
  </si>
  <si>
    <t>540</t>
  </si>
  <si>
    <t>WHITE #32</t>
  </si>
  <si>
    <t>Q00109</t>
  </si>
  <si>
    <t>G695TEJ6300</t>
  </si>
  <si>
    <t>MINI AMRITA-T-SHIRT</t>
  </si>
  <si>
    <t>Q00119</t>
  </si>
  <si>
    <t>G140KNLY4CL</t>
  </si>
  <si>
    <t>MINI GARDENIA-BIKIN</t>
  </si>
  <si>
    <t>Q00138</t>
  </si>
  <si>
    <t>G830TEJ6300</t>
  </si>
  <si>
    <t>MINI NOELIA-T-SHIRT</t>
  </si>
  <si>
    <t>Q00139</t>
  </si>
  <si>
    <t>G828TEJ6300</t>
  </si>
  <si>
    <t>MINI ISABELLA-T-SHI</t>
  </si>
  <si>
    <t>239</t>
  </si>
  <si>
    <t>CAMELIA</t>
  </si>
  <si>
    <t>Q06015</t>
  </si>
  <si>
    <t>G108KNLY700</t>
  </si>
  <si>
    <t>MINI ALTHEA-BIKINI</t>
  </si>
  <si>
    <t>483</t>
  </si>
  <si>
    <t>486</t>
  </si>
  <si>
    <t>NAVY #23</t>
  </si>
  <si>
    <t>VARIE</t>
  </si>
  <si>
    <t>SHOES</t>
  </si>
  <si>
    <t>X00007</t>
  </si>
  <si>
    <t>DM505BDTA100</t>
  </si>
  <si>
    <t>DIADORA - BS/RB-ELA</t>
  </si>
  <si>
    <t>074</t>
  </si>
  <si>
    <t>DARK BLUE</t>
  </si>
  <si>
    <t>SWIMSUIT</t>
  </si>
  <si>
    <t>X00040</t>
  </si>
  <si>
    <t>W177KSL4200</t>
  </si>
  <si>
    <t>SOLID ONE PIECESWIM</t>
  </si>
  <si>
    <t>X06038</t>
  </si>
  <si>
    <t>PM568BDTA100</t>
  </si>
  <si>
    <t>-BS/RB-LOW RISE OVE</t>
  </si>
  <si>
    <t>005</t>
  </si>
  <si>
    <t>BLACK#2</t>
  </si>
  <si>
    <t>339</t>
  </si>
  <si>
    <t>SUNSET</t>
  </si>
  <si>
    <t>X06040</t>
  </si>
  <si>
    <t>PM502BDTA100</t>
  </si>
  <si>
    <t>-BS/RB-LOW RISE ICO</t>
  </si>
  <si>
    <t>249</t>
  </si>
  <si>
    <t>VIOLET</t>
  </si>
  <si>
    <t>X06042</t>
  </si>
  <si>
    <t>PM569BDTA100</t>
  </si>
  <si>
    <t>-BS/RB-LOW RISE HUG</t>
  </si>
  <si>
    <t>BIKINI BOTTOM</t>
  </si>
  <si>
    <t>D00199</t>
  </si>
  <si>
    <t>W206KBLY700</t>
  </si>
  <si>
    <t>ANITA-BIKINI BOTTOM</t>
  </si>
  <si>
    <t>139</t>
  </si>
  <si>
    <t>HOT PINK</t>
  </si>
  <si>
    <t>570</t>
  </si>
  <si>
    <t>PEONIA</t>
  </si>
  <si>
    <t>D00202</t>
  </si>
  <si>
    <t>W169KNLY753</t>
  </si>
  <si>
    <t>ALEGRIA-BIKINI</t>
  </si>
  <si>
    <t>436</t>
  </si>
  <si>
    <t>DEEP FOREST</t>
  </si>
  <si>
    <t>D00204</t>
  </si>
  <si>
    <t>W200KBL4200</t>
  </si>
  <si>
    <t>MARCELA-BIKINI BOTT</t>
  </si>
  <si>
    <t>BIKINI TOP</t>
  </si>
  <si>
    <t>D00205</t>
  </si>
  <si>
    <t>W103KTL4200</t>
  </si>
  <si>
    <t>LUCRECIA-BIKINI TOP</t>
  </si>
  <si>
    <t>D00206</t>
  </si>
  <si>
    <t>W201KBL4200</t>
  </si>
  <si>
    <t>SARITA-BIKINI BOTTO</t>
  </si>
  <si>
    <t>D00209</t>
  </si>
  <si>
    <t>W102KTL4200</t>
  </si>
  <si>
    <t>AIDA-BIKINI TOP</t>
  </si>
  <si>
    <t>D00212</t>
  </si>
  <si>
    <t>W210KBLY700</t>
  </si>
  <si>
    <t>AMORA-BIKINI BOTTOM</t>
  </si>
  <si>
    <t>D00219</t>
  </si>
  <si>
    <t>W236KBLY7RB</t>
  </si>
  <si>
    <t>TOMOE-BIKINI BOTTOM</t>
  </si>
  <si>
    <t>D00223</t>
  </si>
  <si>
    <t>W677TEJ9100</t>
  </si>
  <si>
    <t>ELODY-CROPPED CREW</t>
  </si>
  <si>
    <t>D00224</t>
  </si>
  <si>
    <t>W149KTLY700</t>
  </si>
  <si>
    <t>OLIVIA-BIKINI TOP</t>
  </si>
  <si>
    <t>D00227</t>
  </si>
  <si>
    <t>W208KBLY700</t>
  </si>
  <si>
    <t>EVITA-BIKINI BOTTOM</t>
  </si>
  <si>
    <t>D00229</t>
  </si>
  <si>
    <t>W118KTLY700</t>
  </si>
  <si>
    <t>CHANTAL-BIKINI TOP</t>
  </si>
  <si>
    <t>D00237</t>
  </si>
  <si>
    <t>W044TRF4300</t>
  </si>
  <si>
    <t>SOFY-TROUSERS</t>
  </si>
  <si>
    <t>D00238</t>
  </si>
  <si>
    <t>WC24KNLY7RB</t>
  </si>
  <si>
    <t>MONICA 24-BIKINI</t>
  </si>
  <si>
    <t>566</t>
  </si>
  <si>
    <t>WHITE #35</t>
  </si>
  <si>
    <t>D00239</t>
  </si>
  <si>
    <t>W667JHF4300</t>
  </si>
  <si>
    <t>EIRENE-HOODED CROPP</t>
  </si>
  <si>
    <t>D00240</t>
  </si>
  <si>
    <t>WB00KNLY7RB</t>
  </si>
  <si>
    <t>D00249</t>
  </si>
  <si>
    <t>W669TTJ9100</t>
  </si>
  <si>
    <t>ALINE-TANK TOP</t>
  </si>
  <si>
    <t>230</t>
  </si>
  <si>
    <t>WOW</t>
  </si>
  <si>
    <t>D00252</t>
  </si>
  <si>
    <t>W676TEJ9100</t>
  </si>
  <si>
    <t>SWAMI-BASIC CREW NE</t>
  </si>
  <si>
    <t>D00254</t>
  </si>
  <si>
    <t>W675TTJ9100</t>
  </si>
  <si>
    <t>JASMINE-TANK TOP</t>
  </si>
  <si>
    <t>D00255</t>
  </si>
  <si>
    <t>W188KBLY700</t>
  </si>
  <si>
    <t>TARA-BIKINI BOTTOM</t>
  </si>
  <si>
    <t>D00271</t>
  </si>
  <si>
    <t>W230KNL5162</t>
  </si>
  <si>
    <t>ERI-BIKINI</t>
  </si>
  <si>
    <t>D00308</t>
  </si>
  <si>
    <t>W101KNL42PC</t>
  </si>
  <si>
    <t>JENNIFER-BIKINI</t>
  </si>
  <si>
    <t>035</t>
  </si>
  <si>
    <t>SURF</t>
  </si>
  <si>
    <t>D00310</t>
  </si>
  <si>
    <t>W198KNL4700</t>
  </si>
  <si>
    <t>SAORI-BIKINI</t>
  </si>
  <si>
    <t>D00311</t>
  </si>
  <si>
    <t>W197KNL4700</t>
  </si>
  <si>
    <t>MISATO-BIKINI</t>
  </si>
  <si>
    <t>D00312</t>
  </si>
  <si>
    <t>W195KNL4700</t>
  </si>
  <si>
    <t>MARI-BIKINI</t>
  </si>
  <si>
    <t>221</t>
  </si>
  <si>
    <t>RED</t>
  </si>
  <si>
    <t>D00325</t>
  </si>
  <si>
    <t>W534BDP81PG</t>
  </si>
  <si>
    <t>KITA-BOARDSHORT</t>
  </si>
  <si>
    <t>D00329</t>
  </si>
  <si>
    <t>W534BDP8153</t>
  </si>
  <si>
    <t>D00332</t>
  </si>
  <si>
    <t>W530BDP0300</t>
  </si>
  <si>
    <t>JOSIANE-BOARDSHORT</t>
  </si>
  <si>
    <t>572</t>
  </si>
  <si>
    <t>FLASH ORANGE</t>
  </si>
  <si>
    <t>D00333</t>
  </si>
  <si>
    <t>W534BDTA100</t>
  </si>
  <si>
    <t>D00335</t>
  </si>
  <si>
    <t>W530BDP92OT</t>
  </si>
  <si>
    <t>D00336</t>
  </si>
  <si>
    <t>W636BDP8100</t>
  </si>
  <si>
    <t>LULIN-BOARDSHORT</t>
  </si>
  <si>
    <t>071</t>
  </si>
  <si>
    <t>DUNE GRASS</t>
  </si>
  <si>
    <t>D00338</t>
  </si>
  <si>
    <t>W169KNL36RC</t>
  </si>
  <si>
    <t>D00339</t>
  </si>
  <si>
    <t>W168KNL36RC</t>
  </si>
  <si>
    <t>MARICA-BIKINI</t>
  </si>
  <si>
    <t>D06027</t>
  </si>
  <si>
    <t>WB19KNLY700</t>
  </si>
  <si>
    <t>M00051</t>
  </si>
  <si>
    <t>553</t>
  </si>
  <si>
    <t>DEEP ORCHID #</t>
  </si>
  <si>
    <t>588</t>
  </si>
  <si>
    <t>BLACK #32</t>
  </si>
  <si>
    <t>M00061</t>
  </si>
  <si>
    <t>M164WKP8753</t>
  </si>
  <si>
    <t>ADDI-WALKSHORT WIHT</t>
  </si>
  <si>
    <t>M00075</t>
  </si>
  <si>
    <t>M827JHF4300</t>
  </si>
  <si>
    <t>SUNDEK PRINT-FLEECE</t>
  </si>
  <si>
    <t>253</t>
  </si>
  <si>
    <t>ROSE PINK</t>
  </si>
  <si>
    <t>M00115</t>
  </si>
  <si>
    <t>M813JHF4300</t>
  </si>
  <si>
    <t>EMBROIDERED LOGO-CR</t>
  </si>
  <si>
    <t>M00116</t>
  </si>
  <si>
    <t>M279SSL3000</t>
  </si>
  <si>
    <t>DIWALTER-SLIP</t>
  </si>
  <si>
    <t>M00182</t>
  </si>
  <si>
    <t>M160WKF43RP</t>
  </si>
  <si>
    <t>EVERT-WALKSHORT</t>
  </si>
  <si>
    <t>M00183</t>
  </si>
  <si>
    <t>M542BDM0600</t>
  </si>
  <si>
    <t>-BS/RB-COUNTOURED W</t>
  </si>
  <si>
    <t>455</t>
  </si>
  <si>
    <t>TANGO ORANGE</t>
  </si>
  <si>
    <t>M06008</t>
  </si>
  <si>
    <t>M039TEJ78CI</t>
  </si>
  <si>
    <t>CALABASSA MAN-T-SHI</t>
  </si>
  <si>
    <t>O00343</t>
  </si>
  <si>
    <t>B025TEJ7800</t>
  </si>
  <si>
    <t>MINI SUNDEK WRITING</t>
  </si>
  <si>
    <t>232</t>
  </si>
  <si>
    <t>WHITE#2</t>
  </si>
  <si>
    <t>593</t>
  </si>
  <si>
    <t>SNORKEL BLUE</t>
  </si>
  <si>
    <t>594</t>
  </si>
  <si>
    <t>TRUE RED #2</t>
  </si>
  <si>
    <t>595</t>
  </si>
  <si>
    <t>TURTLE GREEN</t>
  </si>
  <si>
    <t>596</t>
  </si>
  <si>
    <t>SAPPHRON #2</t>
  </si>
  <si>
    <t>O00344</t>
  </si>
  <si>
    <t>B829JHF4300</t>
  </si>
  <si>
    <t>O00351</t>
  </si>
  <si>
    <t>B952JKN26TW</t>
  </si>
  <si>
    <t>MINI DRAKE-PACKABLE</t>
  </si>
  <si>
    <t>O00357</t>
  </si>
  <si>
    <t>B502BDTA100</t>
  </si>
  <si>
    <t>-BS/RB-LOW RISE 9,5</t>
  </si>
  <si>
    <t>579</t>
  </si>
  <si>
    <t>EMERALD GREEN</t>
  </si>
  <si>
    <t>584</t>
  </si>
  <si>
    <t>OCEAN #9</t>
  </si>
  <si>
    <t>O00360</t>
  </si>
  <si>
    <t>B283SSLY753</t>
  </si>
  <si>
    <t>MINI GAEL-SLIP</t>
  </si>
  <si>
    <t>497</t>
  </si>
  <si>
    <t>O00363</t>
  </si>
  <si>
    <t>B570BDTA100</t>
  </si>
  <si>
    <t>548</t>
  </si>
  <si>
    <t>TRUE RED</t>
  </si>
  <si>
    <t>580</t>
  </si>
  <si>
    <t>MINERAL BLUE</t>
  </si>
  <si>
    <t>O00364</t>
  </si>
  <si>
    <t>B574BDTA100</t>
  </si>
  <si>
    <t>-BS/RB-CONTOUR WAIS</t>
  </si>
  <si>
    <t>001</t>
  </si>
  <si>
    <t>SAPPHIRE</t>
  </si>
  <si>
    <t>T-SHIRT L/S</t>
  </si>
  <si>
    <t>O00366</t>
  </si>
  <si>
    <t>B025TSJ7800</t>
  </si>
  <si>
    <t>O00367</t>
  </si>
  <si>
    <t>B696BDP0300</t>
  </si>
  <si>
    <t>MINI RAMBS/ELASTIC</t>
  </si>
  <si>
    <t>329</t>
  </si>
  <si>
    <t>FLUO ORANGE #</t>
  </si>
  <si>
    <t>O00369</t>
  </si>
  <si>
    <t>B700BDP02FA</t>
  </si>
  <si>
    <t>MINI COLTRANEBS/ELA</t>
  </si>
  <si>
    <t>220</t>
  </si>
  <si>
    <t>CORNFLOWER #2</t>
  </si>
  <si>
    <t>O00375</t>
  </si>
  <si>
    <t>B026TEJ78FH</t>
  </si>
  <si>
    <t>MINI LOGO FOLLOW TH</t>
  </si>
  <si>
    <t>O00376</t>
  </si>
  <si>
    <t>B504BDP02MH</t>
  </si>
  <si>
    <t>089</t>
  </si>
  <si>
    <t>OCEAN</t>
  </si>
  <si>
    <t>O00377</t>
  </si>
  <si>
    <t>B027TEJ78OL</t>
  </si>
  <si>
    <t>MINI NEW WILLY OCEA</t>
  </si>
  <si>
    <t>563</t>
  </si>
  <si>
    <t>O00380</t>
  </si>
  <si>
    <t>B737TEJ7800</t>
  </si>
  <si>
    <t>MINI ETHAN-T-SHIRT</t>
  </si>
  <si>
    <t>O00381</t>
  </si>
  <si>
    <t>B504BDP01MU</t>
  </si>
  <si>
    <t>O00382</t>
  </si>
  <si>
    <t>B864TEJ78TW</t>
  </si>
  <si>
    <t>MINI TARESH SQUARED</t>
  </si>
  <si>
    <t>O00383</t>
  </si>
  <si>
    <t>B504BDP02ME</t>
  </si>
  <si>
    <t>O00384</t>
  </si>
  <si>
    <t>B026TEJ7853</t>
  </si>
  <si>
    <t>O00387</t>
  </si>
  <si>
    <t>B268SPL3000</t>
  </si>
  <si>
    <t>MINI BROR-TRUNK</t>
  </si>
  <si>
    <t>374</t>
  </si>
  <si>
    <t>OCEAN #3</t>
  </si>
  <si>
    <t>O00390</t>
  </si>
  <si>
    <t>B021TEJ91FL</t>
  </si>
  <si>
    <t>MINI NEW SIMEON LOG</t>
  </si>
  <si>
    <t>O00391</t>
  </si>
  <si>
    <t>B024TEJ7800</t>
  </si>
  <si>
    <t>MINI SILA-T-SHIRT S</t>
  </si>
  <si>
    <t>O00392</t>
  </si>
  <si>
    <t>B952JKN2600</t>
  </si>
  <si>
    <t>MINI DRAKE -PACKABL</t>
  </si>
  <si>
    <t>POLO</t>
  </si>
  <si>
    <t>O00393</t>
  </si>
  <si>
    <t>B767PLJ6500</t>
  </si>
  <si>
    <t>MINI NORI-POLO</t>
  </si>
  <si>
    <t>O00395</t>
  </si>
  <si>
    <t>B864TSJ78UP</t>
  </si>
  <si>
    <t>O00396</t>
  </si>
  <si>
    <t>B504BDP7800</t>
  </si>
  <si>
    <t>009</t>
  </si>
  <si>
    <t>LILAC</t>
  </si>
  <si>
    <t>274</t>
  </si>
  <si>
    <t>PARADISE GREE</t>
  </si>
  <si>
    <t>O00397</t>
  </si>
  <si>
    <t>B864TEJ78UP</t>
  </si>
  <si>
    <t>O00398</t>
  </si>
  <si>
    <t>B504BDP01FH</t>
  </si>
  <si>
    <t>O00399</t>
  </si>
  <si>
    <t>B814JHF4300</t>
  </si>
  <si>
    <t>MINI EMBROIDERED LO</t>
  </si>
  <si>
    <t>O00400</t>
  </si>
  <si>
    <t>B020TEJ9100</t>
  </si>
  <si>
    <t>O00401</t>
  </si>
  <si>
    <t>B159WKF4300</t>
  </si>
  <si>
    <t>O00402</t>
  </si>
  <si>
    <t>B915JKN2800</t>
  </si>
  <si>
    <t>MINI JOMAR-COACH JA</t>
  </si>
  <si>
    <t>244</t>
  </si>
  <si>
    <t>CHERRY RED</t>
  </si>
  <si>
    <t>O00404</t>
  </si>
  <si>
    <t>B824JHF4300</t>
  </si>
  <si>
    <t>MINI VIPUL-ZIP HOOD</t>
  </si>
  <si>
    <t>558</t>
  </si>
  <si>
    <t>SAPPHIRE #8</t>
  </si>
  <si>
    <t>561</t>
  </si>
  <si>
    <t>O00405</t>
  </si>
  <si>
    <t>B827JHF4300</t>
  </si>
  <si>
    <t>MINI SUNDEK PRINT-F</t>
  </si>
  <si>
    <t>O00406</t>
  </si>
  <si>
    <t>B810JHF43PL</t>
  </si>
  <si>
    <t>MINI ANTHON-FULL ZI</t>
  </si>
  <si>
    <t>O00407</t>
  </si>
  <si>
    <t>B154WKF4300</t>
  </si>
  <si>
    <t>MINI GANESH-WALKSHO</t>
  </si>
  <si>
    <t>556</t>
  </si>
  <si>
    <t>O00409</t>
  </si>
  <si>
    <t>O00410</t>
  </si>
  <si>
    <t>B016TEJ91FA</t>
  </si>
  <si>
    <t>MINI ARCHIVE SAFARI</t>
  </si>
  <si>
    <t>O00411</t>
  </si>
  <si>
    <t>B160WKF43PL</t>
  </si>
  <si>
    <t>MINI EVERT-WALKSHOR</t>
  </si>
  <si>
    <t>O00412</t>
  </si>
  <si>
    <t>B155TRF4300</t>
  </si>
  <si>
    <t>O00413</t>
  </si>
  <si>
    <t>B812JHF43FA</t>
  </si>
  <si>
    <t>MINI ARCHIVE FLASH</t>
  </si>
  <si>
    <t>O00414</t>
  </si>
  <si>
    <t>B156WKF4300</t>
  </si>
  <si>
    <t>MINI SUNDEK PRINT-W</t>
  </si>
  <si>
    <t>O00415</t>
  </si>
  <si>
    <t>B161WKF43FA</t>
  </si>
  <si>
    <t>O00418</t>
  </si>
  <si>
    <t>B504BDP01UP</t>
  </si>
  <si>
    <t>531</t>
  </si>
  <si>
    <t>TENDER GREEN</t>
  </si>
  <si>
    <t>O00419</t>
  </si>
  <si>
    <t>B420BDTA100</t>
  </si>
  <si>
    <t>MINI PERVIS-BS/ELAS</t>
  </si>
  <si>
    <t>O00421</t>
  </si>
  <si>
    <t>B504BDP01PL</t>
  </si>
  <si>
    <t>O00422</t>
  </si>
  <si>
    <t>B278SSLY753</t>
  </si>
  <si>
    <t>MINI GIO-SLIP</t>
  </si>
  <si>
    <t>574</t>
  </si>
  <si>
    <t>O00423</t>
  </si>
  <si>
    <t>554</t>
  </si>
  <si>
    <t>O00424</t>
  </si>
  <si>
    <t>B421BDN2700</t>
  </si>
  <si>
    <t>MINI DALBERT-BS/ELA</t>
  </si>
  <si>
    <t>562</t>
  </si>
  <si>
    <t>O00426</t>
  </si>
  <si>
    <t>B504BDP02FA</t>
  </si>
  <si>
    <t>278</t>
  </si>
  <si>
    <t>DEEP ORCHID</t>
  </si>
  <si>
    <t>Q00027</t>
  </si>
  <si>
    <t>G534BDP0300</t>
  </si>
  <si>
    <t>MINI KITA-BOARDSHOR</t>
  </si>
  <si>
    <t>248</t>
  </si>
  <si>
    <t>FLUO GREEN 14</t>
  </si>
  <si>
    <t>Q00028</t>
  </si>
  <si>
    <t>G162KNLY700</t>
  </si>
  <si>
    <t>MINI MINDI-BIKINI</t>
  </si>
  <si>
    <t>Q00029</t>
  </si>
  <si>
    <t>G161KNLY700</t>
  </si>
  <si>
    <t>MINI KIRI-BIKINI</t>
  </si>
  <si>
    <t>Q00031</t>
  </si>
  <si>
    <t>G676TEJ9100</t>
  </si>
  <si>
    <t>MINI SWAMI-BASIC CR</t>
  </si>
  <si>
    <t>T-SHIRT</t>
  </si>
  <si>
    <t>Q00032</t>
  </si>
  <si>
    <t>G679JHF4300</t>
  </si>
  <si>
    <t>MINI ARONNE-RAGLAN</t>
  </si>
  <si>
    <t>Q00033</t>
  </si>
  <si>
    <t>G680JHF4300</t>
  </si>
  <si>
    <t>MINI ALISEA-HOODED</t>
  </si>
  <si>
    <t>Q00034</t>
  </si>
  <si>
    <t>G220KNL4800</t>
  </si>
  <si>
    <t>MINI MAIKO-BIKINI</t>
  </si>
  <si>
    <t>571</t>
  </si>
  <si>
    <t>IRIS</t>
  </si>
  <si>
    <t>Q00035</t>
  </si>
  <si>
    <t>G219KNL4800</t>
  </si>
  <si>
    <t>MINI YUMA-BIKINI</t>
  </si>
  <si>
    <t>Q00430</t>
  </si>
  <si>
    <t>G224KSL5000</t>
  </si>
  <si>
    <t>MINI ROMI-SWIMSUIT</t>
  </si>
  <si>
    <t>Q00432</t>
  </si>
  <si>
    <t>G165SSLY753</t>
  </si>
  <si>
    <t>MINI GRETA-SLIP</t>
  </si>
  <si>
    <t>Q00433</t>
  </si>
  <si>
    <t>G140KNLY753</t>
  </si>
  <si>
    <t>Q00436</t>
  </si>
  <si>
    <t>G667JHF4300</t>
  </si>
  <si>
    <t>MIN EIRENE-HOODED C</t>
  </si>
  <si>
    <t>Q00437</t>
  </si>
  <si>
    <t>G669TTJ9100</t>
  </si>
  <si>
    <t>MINI ALINE-TANK TOP</t>
  </si>
  <si>
    <t>Q00438</t>
  </si>
  <si>
    <t>G044TRF4300</t>
  </si>
  <si>
    <t>MINI SOFY-TROUSERS</t>
  </si>
  <si>
    <t>Q00439</t>
  </si>
  <si>
    <t>G666JHF4300</t>
  </si>
  <si>
    <t>MINI KLED-OVER FIT</t>
  </si>
  <si>
    <t>Q00440</t>
  </si>
  <si>
    <t>G677TEJ9100</t>
  </si>
  <si>
    <t>MINI ELODY-CROPPED</t>
  </si>
  <si>
    <t>Q00441</t>
  </si>
  <si>
    <t>G671TEJ9100</t>
  </si>
  <si>
    <t>MINI LEYLA-CROPPED</t>
  </si>
  <si>
    <t>Q00442</t>
  </si>
  <si>
    <t>G673JHF4300</t>
  </si>
  <si>
    <t>MINI FLOR-HOODED CR</t>
  </si>
  <si>
    <t>SLEEVELESS T-SHIRT</t>
  </si>
  <si>
    <t>Q00443</t>
  </si>
  <si>
    <t>G674TLJ9100</t>
  </si>
  <si>
    <t>MINI AMAYA-SLEEVELE</t>
  </si>
  <si>
    <t>Q00444</t>
  </si>
  <si>
    <t>G675TTJ9100</t>
  </si>
  <si>
    <t>MINI JASMINE-TANK T</t>
  </si>
  <si>
    <t>Q00445</t>
  </si>
  <si>
    <t>G534BDTA100</t>
  </si>
  <si>
    <t>573</t>
  </si>
  <si>
    <t>SMURF</t>
  </si>
  <si>
    <t>Q00446</t>
  </si>
  <si>
    <t>G534BDP92OT</t>
  </si>
  <si>
    <t>Q00447</t>
  </si>
  <si>
    <t>G534BDP81DH</t>
  </si>
  <si>
    <t>Q00448</t>
  </si>
  <si>
    <t>Q00450</t>
  </si>
  <si>
    <t>G534BDP8162</t>
  </si>
  <si>
    <t>Q00451</t>
  </si>
  <si>
    <t>G534BDP81FA</t>
  </si>
  <si>
    <t>Q00452</t>
  </si>
  <si>
    <t>G534BDP81TA</t>
  </si>
  <si>
    <t>Q00453</t>
  </si>
  <si>
    <t>G141KNL5162</t>
  </si>
  <si>
    <t>MINI MAGNOLIA-BIKIN</t>
  </si>
  <si>
    <t>Q00454</t>
  </si>
  <si>
    <t>G140KNL5162</t>
  </si>
  <si>
    <t>Q00455</t>
  </si>
  <si>
    <t>G141KNL36DH</t>
  </si>
  <si>
    <t>Q00456</t>
  </si>
  <si>
    <t>G140KNL36DH</t>
  </si>
  <si>
    <t>Q00457</t>
  </si>
  <si>
    <t>G164KNL5162</t>
  </si>
  <si>
    <t>MINI MALINDA-BIKINI</t>
  </si>
  <si>
    <t>Q00460</t>
  </si>
  <si>
    <t>G164KNL36TA</t>
  </si>
  <si>
    <t>Q00461</t>
  </si>
  <si>
    <t>G140KNL36SD</t>
  </si>
  <si>
    <t>Q00462</t>
  </si>
  <si>
    <t>G141KNL36SD</t>
  </si>
  <si>
    <t>Q00465</t>
  </si>
  <si>
    <t>G141KNL5000</t>
  </si>
  <si>
    <t>Q00466</t>
  </si>
  <si>
    <t>G165SSL36FA</t>
  </si>
  <si>
    <t>Q00467</t>
  </si>
  <si>
    <t>G164KNL36DH</t>
  </si>
  <si>
    <t>Q00468</t>
  </si>
  <si>
    <t>G140KNL36FA</t>
  </si>
  <si>
    <t>Q00469</t>
  </si>
  <si>
    <t>G141KNL36FA</t>
  </si>
  <si>
    <t>Q00472</t>
  </si>
  <si>
    <t>G140KNL36TA</t>
  </si>
  <si>
    <t>Q00473</t>
  </si>
  <si>
    <t>G141KNL36TA</t>
  </si>
  <si>
    <t>Q00474</t>
  </si>
  <si>
    <t>G165SSLY700</t>
  </si>
  <si>
    <t>Q00475</t>
  </si>
  <si>
    <t>G164KNL5000</t>
  </si>
  <si>
    <t>Q00476</t>
  </si>
  <si>
    <t>G642BDL4800</t>
  </si>
  <si>
    <t>MINI URAKO-BOARDSHO</t>
  </si>
  <si>
    <t>Q00477</t>
  </si>
  <si>
    <t>G141KNL4800</t>
  </si>
  <si>
    <t>Q00478</t>
  </si>
  <si>
    <t>G145KSLY7RB</t>
  </si>
  <si>
    <t>MINI ANA-SWIMSUIT</t>
  </si>
  <si>
    <t>Q00479</t>
  </si>
  <si>
    <t>GB00KNLY7RB</t>
  </si>
  <si>
    <t>Q00480</t>
  </si>
  <si>
    <t>G190KSLY700</t>
  </si>
  <si>
    <t>MINI MAKI-SWIMSUIT</t>
  </si>
  <si>
    <t>Q06001</t>
  </si>
  <si>
    <t>G045WKP3900</t>
  </si>
  <si>
    <t>MINI PAULINE-WALKSH</t>
  </si>
  <si>
    <t>ACCESSORI</t>
  </si>
  <si>
    <t>SANDAL</t>
  </si>
  <si>
    <t>T00486</t>
  </si>
  <si>
    <t>AW371ASPV162</t>
  </si>
  <si>
    <t>ALYSSA-SANDAL</t>
  </si>
  <si>
    <t>T00496</t>
  </si>
  <si>
    <t>AW464ASPU500</t>
  </si>
  <si>
    <t>DOI-SANDAL</t>
  </si>
  <si>
    <t>X00002</t>
  </si>
  <si>
    <t>MW172KNL3000</t>
  </si>
  <si>
    <t>DELICIA-BIKINI</t>
  </si>
  <si>
    <t>X00004</t>
  </si>
  <si>
    <t>MAM458ASPV1MG</t>
  </si>
  <si>
    <t>HARU-SANDAL</t>
  </si>
  <si>
    <t>X00010</t>
  </si>
  <si>
    <t>MM703BDTA100</t>
  </si>
  <si>
    <t>HERITAGE -BS-SNAPPE</t>
  </si>
  <si>
    <t>X00011</t>
  </si>
  <si>
    <t>MW234KSL3000</t>
  </si>
  <si>
    <t>YOKO-SWIMSUIT</t>
  </si>
  <si>
    <t>X00023</t>
  </si>
  <si>
    <t>UM699BDTA100</t>
  </si>
  <si>
    <t>MILLER-BS/ELASTIC W</t>
  </si>
  <si>
    <t>016</t>
  </si>
  <si>
    <t>NAVY#2</t>
  </si>
  <si>
    <t>325</t>
  </si>
  <si>
    <t>MIDNIGHT #2</t>
  </si>
  <si>
    <t>KNITWEAR</t>
  </si>
  <si>
    <t>D0SD52</t>
  </si>
  <si>
    <t>MAGLIA SCOLLO BARCA</t>
  </si>
  <si>
    <t>217</t>
  </si>
  <si>
    <t>AURORA PINK</t>
  </si>
  <si>
    <t>D00420</t>
  </si>
  <si>
    <t>W200KBL5500</t>
  </si>
  <si>
    <t>D00423</t>
  </si>
  <si>
    <t>034</t>
  </si>
  <si>
    <t>TIGER LILY</t>
  </si>
  <si>
    <t>D00424</t>
  </si>
  <si>
    <t>W102KTL5500</t>
  </si>
  <si>
    <t>D00426</t>
  </si>
  <si>
    <t>D00427</t>
  </si>
  <si>
    <t>W200KBLY700</t>
  </si>
  <si>
    <t>D00429</t>
  </si>
  <si>
    <t>W253KNL41GG</t>
  </si>
  <si>
    <t>PENSACOLA-BIKINI</t>
  </si>
  <si>
    <t>D00432</t>
  </si>
  <si>
    <t>W270KNL41GG</t>
  </si>
  <si>
    <t>SANTA BARBARA-BIKIN</t>
  </si>
  <si>
    <t>WB00KNL41GG</t>
  </si>
  <si>
    <t>D00434</t>
  </si>
  <si>
    <t>W267KNL47BR</t>
  </si>
  <si>
    <t>CAPE CORAL-BIKINI</t>
  </si>
  <si>
    <t>D00436</t>
  </si>
  <si>
    <t>SHORT LEGGINGS</t>
  </si>
  <si>
    <t>D00437</t>
  </si>
  <si>
    <t>W857LSL5500</t>
  </si>
  <si>
    <t>ABIGAIL-SHORT LEGGI</t>
  </si>
  <si>
    <t>635</t>
  </si>
  <si>
    <t>PALM MELANGE</t>
  </si>
  <si>
    <t>D00439</t>
  </si>
  <si>
    <t>W192KBL5500</t>
  </si>
  <si>
    <t>YUKO-BIKINI BOTTOM</t>
  </si>
  <si>
    <t>D00440</t>
  </si>
  <si>
    <t>W191KTL5500</t>
  </si>
  <si>
    <t>TAMA-BIKINI TOP</t>
  </si>
  <si>
    <t>D00441</t>
  </si>
  <si>
    <t>W201KBL5500</t>
  </si>
  <si>
    <t>634</t>
  </si>
  <si>
    <t>HOT PINK MELA</t>
  </si>
  <si>
    <t>D00443</t>
  </si>
  <si>
    <t>W103KTL5500</t>
  </si>
  <si>
    <t>D00444</t>
  </si>
  <si>
    <t>W239KBL5500</t>
  </si>
  <si>
    <t>CARMEL-BIKINI BOTTO</t>
  </si>
  <si>
    <t>636</t>
  </si>
  <si>
    <t>INDIGO MELANG</t>
  </si>
  <si>
    <t>D00445</t>
  </si>
  <si>
    <t>W240KTL5500</t>
  </si>
  <si>
    <t>SONOMA-BIKINI TOP</t>
  </si>
  <si>
    <t>D00447</t>
  </si>
  <si>
    <t>WB00KNLY2MR</t>
  </si>
  <si>
    <t>D00449</t>
  </si>
  <si>
    <t>W262KNL5800</t>
  </si>
  <si>
    <t>PALM SPRINGS-BIKINI</t>
  </si>
  <si>
    <t>D00451</t>
  </si>
  <si>
    <t>W238KTLY700</t>
  </si>
  <si>
    <t>ARCADIA-BIKINI TOP</t>
  </si>
  <si>
    <t>633</t>
  </si>
  <si>
    <t>INDIGO</t>
  </si>
  <si>
    <t>D00452</t>
  </si>
  <si>
    <t>D00458</t>
  </si>
  <si>
    <t>W102KTLY2RL</t>
  </si>
  <si>
    <t>D00459</t>
  </si>
  <si>
    <t>W254KSL5600</t>
  </si>
  <si>
    <t>RIVERSIDE-SWIMSUIT</t>
  </si>
  <si>
    <t>D00460</t>
  </si>
  <si>
    <t>W232KNL3000</t>
  </si>
  <si>
    <t>ARISA-BIKINI</t>
  </si>
  <si>
    <t>618</t>
  </si>
  <si>
    <t>VINTAGE GLACI</t>
  </si>
  <si>
    <t>D00465</t>
  </si>
  <si>
    <t>W270KNLY2MR</t>
  </si>
  <si>
    <t>D00466</t>
  </si>
  <si>
    <t>W253KNLY2MR</t>
  </si>
  <si>
    <t>D00468</t>
  </si>
  <si>
    <t>W192KBLY2RL</t>
  </si>
  <si>
    <t>013</t>
  </si>
  <si>
    <t>PALM</t>
  </si>
  <si>
    <t>D00470</t>
  </si>
  <si>
    <t>W101KNLY2WN</t>
  </si>
  <si>
    <t>D00471</t>
  </si>
  <si>
    <t>W240KTLY2RL</t>
  </si>
  <si>
    <t>D00472</t>
  </si>
  <si>
    <t>W200KBLY2RL</t>
  </si>
  <si>
    <t>D00473</t>
  </si>
  <si>
    <t>W191KTLY2RL</t>
  </si>
  <si>
    <t>D00474</t>
  </si>
  <si>
    <t>W239KBLY2RL</t>
  </si>
  <si>
    <t>D00480</t>
  </si>
  <si>
    <t>W535BDTA100</t>
  </si>
  <si>
    <t>MALIBU-BOARDSHORT</t>
  </si>
  <si>
    <t>613</t>
  </si>
  <si>
    <t>VINTAGE NAVY</t>
  </si>
  <si>
    <t>614</t>
  </si>
  <si>
    <t>VINTAGE WHITE</t>
  </si>
  <si>
    <t>D00481</t>
  </si>
  <si>
    <t>W636BDP9800</t>
  </si>
  <si>
    <t>D00482</t>
  </si>
  <si>
    <t>W534BDP8100</t>
  </si>
  <si>
    <t>152</t>
  </si>
  <si>
    <t>WOW#2</t>
  </si>
  <si>
    <t>D00483</t>
  </si>
  <si>
    <t>W534BDP81CY</t>
  </si>
  <si>
    <t>D00487</t>
  </si>
  <si>
    <t>W534BDP81MR</t>
  </si>
  <si>
    <t>D00499</t>
  </si>
  <si>
    <t>W680JHF4300</t>
  </si>
  <si>
    <t>ALISEA-HOODED CROPP</t>
  </si>
  <si>
    <t>D00500</t>
  </si>
  <si>
    <t>W101KTLY700</t>
  </si>
  <si>
    <t>JENNIFER-BIKINI TOP</t>
  </si>
  <si>
    <t>D00501</t>
  </si>
  <si>
    <t>D00502</t>
  </si>
  <si>
    <t>W207KBLY700</t>
  </si>
  <si>
    <t>MARISOL-BIKINI BOTT</t>
  </si>
  <si>
    <t>D00503</t>
  </si>
  <si>
    <t>D00504</t>
  </si>
  <si>
    <t>D00505</t>
  </si>
  <si>
    <t>W192KBL4200</t>
  </si>
  <si>
    <t>D00506</t>
  </si>
  <si>
    <t>W191KTL4200</t>
  </si>
  <si>
    <t>D00507</t>
  </si>
  <si>
    <t>W530BDP7700</t>
  </si>
  <si>
    <t>271</t>
  </si>
  <si>
    <t>BLACK#4</t>
  </si>
  <si>
    <t>D00508</t>
  </si>
  <si>
    <t>D00509</t>
  </si>
  <si>
    <t>W192KBLY700</t>
  </si>
  <si>
    <t>D00510</t>
  </si>
  <si>
    <t>W191KTLY700</t>
  </si>
  <si>
    <t>D00511</t>
  </si>
  <si>
    <t>W857LSL4200</t>
  </si>
  <si>
    <t>D00513</t>
  </si>
  <si>
    <t>W257KTLY700</t>
  </si>
  <si>
    <t>NAPA-BIKINI TOP</t>
  </si>
  <si>
    <t>D00514</t>
  </si>
  <si>
    <t>W263KNL47BR</t>
  </si>
  <si>
    <t>MONTEREY-BIKINI</t>
  </si>
  <si>
    <t>D00515</t>
  </si>
  <si>
    <t>W254KSL51CY</t>
  </si>
  <si>
    <t>D00516</t>
  </si>
  <si>
    <t>W255KNL51CY</t>
  </si>
  <si>
    <t>EUREKA-BIKINI</t>
  </si>
  <si>
    <t>D00517</t>
  </si>
  <si>
    <t>W170KNL51CY</t>
  </si>
  <si>
    <t>RAQUEL-BIKINI</t>
  </si>
  <si>
    <t>D00518</t>
  </si>
  <si>
    <t>W232KNLY7SC</t>
  </si>
  <si>
    <t>639</t>
  </si>
  <si>
    <t>VINTAGE DEEP</t>
  </si>
  <si>
    <t>D00520</t>
  </si>
  <si>
    <t>W269KNLY7SC</t>
  </si>
  <si>
    <t>OAKLAND-BIKINI</t>
  </si>
  <si>
    <t>D00522</t>
  </si>
  <si>
    <t>W857LSLY700</t>
  </si>
  <si>
    <t>D00524</t>
  </si>
  <si>
    <t>W101KNL4900</t>
  </si>
  <si>
    <t>D00529</t>
  </si>
  <si>
    <t>W101KNLY2HA</t>
  </si>
  <si>
    <t>D00530</t>
  </si>
  <si>
    <t>W242KNLY2HA</t>
  </si>
  <si>
    <t>VENTURA-BIKINI</t>
  </si>
  <si>
    <t>D00531</t>
  </si>
  <si>
    <t>W253KNLY2HA</t>
  </si>
  <si>
    <t>D00534</t>
  </si>
  <si>
    <t>W252KSLY2TD</t>
  </si>
  <si>
    <t>DE LAND-SWIMSUIT</t>
  </si>
  <si>
    <t>D00535</t>
  </si>
  <si>
    <t>W534BDP81TD</t>
  </si>
  <si>
    <t>D00537</t>
  </si>
  <si>
    <t>W843LSL5200</t>
  </si>
  <si>
    <t>HAYWARD-SHORT LEGGI</t>
  </si>
  <si>
    <t>D00538</t>
  </si>
  <si>
    <t>W842LGL5200</t>
  </si>
  <si>
    <t>NOVATO-LEGGINGS</t>
  </si>
  <si>
    <t>D00539</t>
  </si>
  <si>
    <t>D00540</t>
  </si>
  <si>
    <t>D00543</t>
  </si>
  <si>
    <t>W244KNL5300</t>
  </si>
  <si>
    <t>LODI-BIKINI</t>
  </si>
  <si>
    <t>D00544</t>
  </si>
  <si>
    <t>W240KTL4200</t>
  </si>
  <si>
    <t>D00545</t>
  </si>
  <si>
    <t>W239KBL4200</t>
  </si>
  <si>
    <t>W197KNL5200</t>
  </si>
  <si>
    <t>D00547</t>
  </si>
  <si>
    <t>W241KSL5200</t>
  </si>
  <si>
    <t>SANTA ANA-SWIMSUIT</t>
  </si>
  <si>
    <t>D00553</t>
  </si>
  <si>
    <t>W247KNL5400</t>
  </si>
  <si>
    <t>OCALA-BIKINI</t>
  </si>
  <si>
    <t>D00554</t>
  </si>
  <si>
    <t>W248KNL5400</t>
  </si>
  <si>
    <t>WAIMEA-BIKINI</t>
  </si>
  <si>
    <t>D00557</t>
  </si>
  <si>
    <t>W102KTLY700</t>
  </si>
  <si>
    <t>GOLDEN UOMO</t>
  </si>
  <si>
    <t>SHIRT</t>
  </si>
  <si>
    <t>I00012</t>
  </si>
  <si>
    <t>GM802SHCR1FI</t>
  </si>
  <si>
    <t>-SHIRT</t>
  </si>
  <si>
    <t>I00013</t>
  </si>
  <si>
    <t>GM802SHRY1LB</t>
  </si>
  <si>
    <t>I00015</t>
  </si>
  <si>
    <t>GM802SHC96AP</t>
  </si>
  <si>
    <t>I00016</t>
  </si>
  <si>
    <t>GM802SHC96EC</t>
  </si>
  <si>
    <t>I00017</t>
  </si>
  <si>
    <t>GM802SHCR1HC</t>
  </si>
  <si>
    <t>I00018</t>
  </si>
  <si>
    <t>GM802SHC96PU</t>
  </si>
  <si>
    <t>002</t>
  </si>
  <si>
    <t>GLACIER</t>
  </si>
  <si>
    <t>I00019</t>
  </si>
  <si>
    <t>GM538BDN3200</t>
  </si>
  <si>
    <t>-BS/RB-ADJUSTABLE W</t>
  </si>
  <si>
    <t>647</t>
  </si>
  <si>
    <t>FLASH</t>
  </si>
  <si>
    <t>I00020</t>
  </si>
  <si>
    <t>GM537BDN3200</t>
  </si>
  <si>
    <t>I00021</t>
  </si>
  <si>
    <t>GM536BDN3200</t>
  </si>
  <si>
    <t>I00022</t>
  </si>
  <si>
    <t>GM539BDRP200</t>
  </si>
  <si>
    <t>I00023</t>
  </si>
  <si>
    <t>GM539BDM0600</t>
  </si>
  <si>
    <t>I00024</t>
  </si>
  <si>
    <t>GM538BDRP200</t>
  </si>
  <si>
    <t>101</t>
  </si>
  <si>
    <t>GOLD</t>
  </si>
  <si>
    <t>I00025</t>
  </si>
  <si>
    <t>GM537BDRP200</t>
  </si>
  <si>
    <t>I00026</t>
  </si>
  <si>
    <t>GM536BDRP200</t>
  </si>
  <si>
    <t>I00027</t>
  </si>
  <si>
    <t>GM539BDN3200</t>
  </si>
  <si>
    <t>I00029</t>
  </si>
  <si>
    <t>GM538BDM0600</t>
  </si>
  <si>
    <t>611</t>
  </si>
  <si>
    <t>FULL BLACK</t>
  </si>
  <si>
    <t>I00030</t>
  </si>
  <si>
    <t>GM537BDM0600</t>
  </si>
  <si>
    <t>I00031</t>
  </si>
  <si>
    <t>GM536BDM0600</t>
  </si>
  <si>
    <t>551</t>
  </si>
  <si>
    <t>PINE</t>
  </si>
  <si>
    <t>I00032</t>
  </si>
  <si>
    <t>GM710JHF4800</t>
  </si>
  <si>
    <t>-FLEECE</t>
  </si>
  <si>
    <t>310</t>
  </si>
  <si>
    <t>MULTICOLOR</t>
  </si>
  <si>
    <t>I00035</t>
  </si>
  <si>
    <t>GM740TEJ9400</t>
  </si>
  <si>
    <t>-T-SHIRT S/S</t>
  </si>
  <si>
    <t>I00036</t>
  </si>
  <si>
    <t>GM740TEWA300</t>
  </si>
  <si>
    <t>549</t>
  </si>
  <si>
    <t>BEIGE</t>
  </si>
  <si>
    <t>I00037</t>
  </si>
  <si>
    <t>GM740TEJ9600</t>
  </si>
  <si>
    <t>I00038</t>
  </si>
  <si>
    <t>GM740TECL100</t>
  </si>
  <si>
    <t>I00039</t>
  </si>
  <si>
    <t>GM069WKC99BN</t>
  </si>
  <si>
    <t>-WALKSHORT</t>
  </si>
  <si>
    <t>289</t>
  </si>
  <si>
    <t>BRICK</t>
  </si>
  <si>
    <t>I00040</t>
  </si>
  <si>
    <t>GM069WKC99HH</t>
  </si>
  <si>
    <t>I00041</t>
  </si>
  <si>
    <t>GM802SHRY1HC</t>
  </si>
  <si>
    <t>M00248</t>
  </si>
  <si>
    <t>M420BDP01UP</t>
  </si>
  <si>
    <t>PERVIS-BS/ELASTIC W</t>
  </si>
  <si>
    <t>M00257</t>
  </si>
  <si>
    <t>M504BDP9600</t>
  </si>
  <si>
    <t>M00266</t>
  </si>
  <si>
    <t>M170WKF43TC</t>
  </si>
  <si>
    <t>HARDING-WALKSHORT</t>
  </si>
  <si>
    <t>620</t>
  </si>
  <si>
    <t>OLIVE GREEN</t>
  </si>
  <si>
    <t>RASH GUARD</t>
  </si>
  <si>
    <t>M00279</t>
  </si>
  <si>
    <t>M287RSPY100</t>
  </si>
  <si>
    <t>SUNDEK LOGO S/S -RA</t>
  </si>
  <si>
    <t>M00300</t>
  </si>
  <si>
    <t>M504BDP9900</t>
  </si>
  <si>
    <t>642</t>
  </si>
  <si>
    <t>WATERMELON</t>
  </si>
  <si>
    <t>644</t>
  </si>
  <si>
    <t>PACIFIC BLUE</t>
  </si>
  <si>
    <t>645</t>
  </si>
  <si>
    <t>CONCRETE</t>
  </si>
  <si>
    <t>M00304</t>
  </si>
  <si>
    <t>M580BDP9900</t>
  </si>
  <si>
    <t>643</t>
  </si>
  <si>
    <t>ACID YELLOW</t>
  </si>
  <si>
    <t>M00306</t>
  </si>
  <si>
    <t>M566BDP7700</t>
  </si>
  <si>
    <t>297</t>
  </si>
  <si>
    <t>MEDIUM GREY</t>
  </si>
  <si>
    <t>M00311</t>
  </si>
  <si>
    <t>M253SSLY7RP</t>
  </si>
  <si>
    <t>WISCONSIN-SLIP</t>
  </si>
  <si>
    <t>M00313</t>
  </si>
  <si>
    <t>M505BDP01PE</t>
  </si>
  <si>
    <t>M00315</t>
  </si>
  <si>
    <t>M552BDP03NL</t>
  </si>
  <si>
    <t>M00327</t>
  </si>
  <si>
    <t>M552BDM06LG</t>
  </si>
  <si>
    <t>M00331</t>
  </si>
  <si>
    <t>M581BDTA100</t>
  </si>
  <si>
    <t>615</t>
  </si>
  <si>
    <t>VINTAGE SCARL</t>
  </si>
  <si>
    <t>M00334</t>
  </si>
  <si>
    <t>M566BDP77OT</t>
  </si>
  <si>
    <t>012</t>
  </si>
  <si>
    <t>TEAL</t>
  </si>
  <si>
    <t>M00339</t>
  </si>
  <si>
    <t>M504BDP01PT</t>
  </si>
  <si>
    <t>M00364</t>
  </si>
  <si>
    <t>M584BDP7700</t>
  </si>
  <si>
    <t>M00365</t>
  </si>
  <si>
    <t>M585BDP7700</t>
  </si>
  <si>
    <t>-BS/RB-ADJUSTABLE S</t>
  </si>
  <si>
    <t>637</t>
  </si>
  <si>
    <t>ORIENTAL BLUE</t>
  </si>
  <si>
    <t>M00369</t>
  </si>
  <si>
    <t>M420BDP01PE</t>
  </si>
  <si>
    <t>M00375</t>
  </si>
  <si>
    <t>135</t>
  </si>
  <si>
    <t>MINT</t>
  </si>
  <si>
    <t>284</t>
  </si>
  <si>
    <t>BLACK#5</t>
  </si>
  <si>
    <t>M00378</t>
  </si>
  <si>
    <t>M057TTJ9200</t>
  </si>
  <si>
    <t>SUNDEK LOGO-TANK TO</t>
  </si>
  <si>
    <t>M00383</t>
  </si>
  <si>
    <t>M578BDM0600</t>
  </si>
  <si>
    <t>576</t>
  </si>
  <si>
    <t>BAY BLUE</t>
  </si>
  <si>
    <t>M00385</t>
  </si>
  <si>
    <t>M505BDM06RF</t>
  </si>
  <si>
    <t>M00387</t>
  </si>
  <si>
    <t>M863KIBC100</t>
  </si>
  <si>
    <t>FOSTER-KNIT</t>
  </si>
  <si>
    <t>M00395</t>
  </si>
  <si>
    <t>M860KIC9800</t>
  </si>
  <si>
    <t>BRADLEY-KNIT</t>
  </si>
  <si>
    <t>M00396</t>
  </si>
  <si>
    <t>582</t>
  </si>
  <si>
    <t>CORNFLOWER #1</t>
  </si>
  <si>
    <t>M00400</t>
  </si>
  <si>
    <t>M284SSLY753</t>
  </si>
  <si>
    <t>LOUP-SLIP</t>
  </si>
  <si>
    <t>M00404</t>
  </si>
  <si>
    <t>M576BDP7700</t>
  </si>
  <si>
    <t>-BS/RB-LOW RISE 16</t>
  </si>
  <si>
    <t>M00410</t>
  </si>
  <si>
    <t>M552BDP99S7</t>
  </si>
  <si>
    <t>M00412</t>
  </si>
  <si>
    <t>M552BDP99DO</t>
  </si>
  <si>
    <t>M00415</t>
  </si>
  <si>
    <t>M834JHF43TC</t>
  </si>
  <si>
    <t>BEAVER-FLEECE</t>
  </si>
  <si>
    <t>M00416</t>
  </si>
  <si>
    <t>M625BDP99S7</t>
  </si>
  <si>
    <t>DRIFT-BS/ELASTIC WA</t>
  </si>
  <si>
    <t>O00563</t>
  </si>
  <si>
    <t>B052TEJ7800</t>
  </si>
  <si>
    <t>MINI NEON LOGO-T-SH</t>
  </si>
  <si>
    <t>O00565</t>
  </si>
  <si>
    <t>B046TEJ7800</t>
  </si>
  <si>
    <t>MINI ORIGINAL SMALL</t>
  </si>
  <si>
    <t>O00566</t>
  </si>
  <si>
    <t>B047TEJ7800</t>
  </si>
  <si>
    <t>MINI ORIGINAL RAINB</t>
  </si>
  <si>
    <t>O00567</t>
  </si>
  <si>
    <t>B045TEJ7800</t>
  </si>
  <si>
    <t>MINI ORIGINAL HISTO</t>
  </si>
  <si>
    <t>O00568</t>
  </si>
  <si>
    <t>B043TEJ7800</t>
  </si>
  <si>
    <t>MINI LOGO PATCH-T-S</t>
  </si>
  <si>
    <t>O00569</t>
  </si>
  <si>
    <t>B040TEJ93TF</t>
  </si>
  <si>
    <t>MINI MOSS-T-SHIRT S</t>
  </si>
  <si>
    <t>619</t>
  </si>
  <si>
    <t>O00570</t>
  </si>
  <si>
    <t>B062TEJ7800</t>
  </si>
  <si>
    <t>MINI ARCHIVE FISH-T</t>
  </si>
  <si>
    <t>O00571</t>
  </si>
  <si>
    <t>B048TEJ7800</t>
  </si>
  <si>
    <t>MINI ORIGINAL SURFW</t>
  </si>
  <si>
    <t>O00572</t>
  </si>
  <si>
    <t>B049TEJ7800</t>
  </si>
  <si>
    <t>MINI ORIGINAL BANNE</t>
  </si>
  <si>
    <t>O00573</t>
  </si>
  <si>
    <t>B038TEJ78TC</t>
  </si>
  <si>
    <t>MINI DEY-T-SHIRT S/</t>
  </si>
  <si>
    <t>103</t>
  </si>
  <si>
    <t>MIDNIGHT</t>
  </si>
  <si>
    <t>622</t>
  </si>
  <si>
    <t>CYBER  YELLOW</t>
  </si>
  <si>
    <t>O00574</t>
  </si>
  <si>
    <t>B834JHF43TC</t>
  </si>
  <si>
    <t>MINI BEAVER-FLEECE</t>
  </si>
  <si>
    <t>O00575</t>
  </si>
  <si>
    <t>B170WKF43TC</t>
  </si>
  <si>
    <t>MINI HARDING-WALKSH</t>
  </si>
  <si>
    <t>O00576</t>
  </si>
  <si>
    <t>B058TEJ7800</t>
  </si>
  <si>
    <t>MINI RAINBOW WRITIN</t>
  </si>
  <si>
    <t>O00577</t>
  </si>
  <si>
    <t>B041TEJ7800</t>
  </si>
  <si>
    <t>MINI ARCHIVE SURFER</t>
  </si>
  <si>
    <t>O00578</t>
  </si>
  <si>
    <t>B061TEJ7800</t>
  </si>
  <si>
    <t>MINI PALM FIRE-T-SH</t>
  </si>
  <si>
    <t>O00579</t>
  </si>
  <si>
    <t>B042TEJ7800</t>
  </si>
  <si>
    <t>NEW MINI WE SURF-T-</t>
  </si>
  <si>
    <t>O00580</t>
  </si>
  <si>
    <t>B787PLPQ1TC</t>
  </si>
  <si>
    <t>MINI MAIDEN-POLO</t>
  </si>
  <si>
    <t>052</t>
  </si>
  <si>
    <t>MARINE</t>
  </si>
  <si>
    <t>O00582</t>
  </si>
  <si>
    <t>B790PLJ93TF</t>
  </si>
  <si>
    <t>MINI TRAPP-POLO</t>
  </si>
  <si>
    <t>624</t>
  </si>
  <si>
    <t>OCEAN #10</t>
  </si>
  <si>
    <t>O00584</t>
  </si>
  <si>
    <t>B707BDN2700</t>
  </si>
  <si>
    <t>MINI NORMAN-BS/ELAS</t>
  </si>
  <si>
    <t>O00586</t>
  </si>
  <si>
    <t>O00587</t>
  </si>
  <si>
    <t>B033TEJ7800</t>
  </si>
  <si>
    <t>MINI B&amp;W SURFER-T-S</t>
  </si>
  <si>
    <t>O00591</t>
  </si>
  <si>
    <t>B504BDP9900</t>
  </si>
  <si>
    <t>646</t>
  </si>
  <si>
    <t>NIGHT</t>
  </si>
  <si>
    <t>O00593</t>
  </si>
  <si>
    <t>B164WKP8700</t>
  </si>
  <si>
    <t>MINI ADDI-WALKSHORT</t>
  </si>
  <si>
    <t>O00596</t>
  </si>
  <si>
    <t>B056TEJ78FU</t>
  </si>
  <si>
    <t>MINI FUNKY ANIMALZ-</t>
  </si>
  <si>
    <t>O00598</t>
  </si>
  <si>
    <t>B032TEJ78IG</t>
  </si>
  <si>
    <t>MINI ICELAND GEO-T-</t>
  </si>
  <si>
    <t>O00599</t>
  </si>
  <si>
    <t>B055TEJ78PT</t>
  </si>
  <si>
    <t>BOYS MINI SUNDEK P</t>
  </si>
  <si>
    <t>617</t>
  </si>
  <si>
    <t>VINTAGE LEMON</t>
  </si>
  <si>
    <t>O00600</t>
  </si>
  <si>
    <t>B054TEJ78PT</t>
  </si>
  <si>
    <t>BOYS MINI POP WRIT</t>
  </si>
  <si>
    <t>O00601</t>
  </si>
  <si>
    <t>B053TEJ7800</t>
  </si>
  <si>
    <t>MINI NEON PALM RIDE</t>
  </si>
  <si>
    <t>O00604</t>
  </si>
  <si>
    <t>B788PLP0000</t>
  </si>
  <si>
    <t>MINI BROADWAY-POLO</t>
  </si>
  <si>
    <t>O00608</t>
  </si>
  <si>
    <t>B057TSJ9200</t>
  </si>
  <si>
    <t>MINI SUNDEK LOGO-T-</t>
  </si>
  <si>
    <t>O00609</t>
  </si>
  <si>
    <t>B176WKF4900</t>
  </si>
  <si>
    <t>MINI SUNDEK LOGO-WA</t>
  </si>
  <si>
    <t>O00610</t>
  </si>
  <si>
    <t>B175TRF4900</t>
  </si>
  <si>
    <t>MINI SUNDEK LOGO-TR</t>
  </si>
  <si>
    <t>O00617</t>
  </si>
  <si>
    <t>B700BDP01UP</t>
  </si>
  <si>
    <t>O00620</t>
  </si>
  <si>
    <t>B840JHF4900</t>
  </si>
  <si>
    <t>MINI SUNDEK LOGO-FL</t>
  </si>
  <si>
    <t>O00621</t>
  </si>
  <si>
    <t>B838JHF4900</t>
  </si>
  <si>
    <t>MINI SUNDEK LOGO-HO</t>
  </si>
  <si>
    <t>O00623</t>
  </si>
  <si>
    <t>B264SSL3000</t>
  </si>
  <si>
    <t>MINI MICHELANGELO-S</t>
  </si>
  <si>
    <t>065</t>
  </si>
  <si>
    <t>OCEAN#4</t>
  </si>
  <si>
    <t>O00625</t>
  </si>
  <si>
    <t>308</t>
  </si>
  <si>
    <t>OCEAN#2</t>
  </si>
  <si>
    <t>O00631</t>
  </si>
  <si>
    <t>B504BDP01EP</t>
  </si>
  <si>
    <t>O00632</t>
  </si>
  <si>
    <t>B279SSLY753</t>
  </si>
  <si>
    <t>MINI DIWALTER-SLIP</t>
  </si>
  <si>
    <t>O00635</t>
  </si>
  <si>
    <t>B202SSLY2EP</t>
  </si>
  <si>
    <t>MINI BEBOP-SLIP</t>
  </si>
  <si>
    <t>O00639</t>
  </si>
  <si>
    <t>B700BDP01FU</t>
  </si>
  <si>
    <t>MINI COLTRANE-BS/EL</t>
  </si>
  <si>
    <t>O00640</t>
  </si>
  <si>
    <t>B036TEJ7800</t>
  </si>
  <si>
    <t>MINI LOGO LABEL-T-S</t>
  </si>
  <si>
    <t>O00641</t>
  </si>
  <si>
    <t>B034TEJ7800</t>
  </si>
  <si>
    <t>MINI ARCHIVE LEO-T-</t>
  </si>
  <si>
    <t>O00644</t>
  </si>
  <si>
    <t>B917JKN2700</t>
  </si>
  <si>
    <t>BOY MINI LOGO-HOODE</t>
  </si>
  <si>
    <t>O00645</t>
  </si>
  <si>
    <t>B504BDP01PE</t>
  </si>
  <si>
    <t>O00646</t>
  </si>
  <si>
    <t>B700BDP01PE</t>
  </si>
  <si>
    <t>O00647</t>
  </si>
  <si>
    <t>B585BDP7700</t>
  </si>
  <si>
    <t>O00649</t>
  </si>
  <si>
    <t>B504BDP01PT</t>
  </si>
  <si>
    <t>O00650</t>
  </si>
  <si>
    <t>B504BDP02SI</t>
  </si>
  <si>
    <t>O00651</t>
  </si>
  <si>
    <t>B504BDM06LG</t>
  </si>
  <si>
    <t>O00652</t>
  </si>
  <si>
    <t>B504BDP01FU</t>
  </si>
  <si>
    <t>O00653</t>
  </si>
  <si>
    <t>B504BDP01RL</t>
  </si>
  <si>
    <t>Q00218</t>
  </si>
  <si>
    <t>Q00219</t>
  </si>
  <si>
    <t>G790JHF43TD</t>
  </si>
  <si>
    <t>MINI LALANA-FLEECE</t>
  </si>
  <si>
    <t>Q00221</t>
  </si>
  <si>
    <t>G784TEJ7800</t>
  </si>
  <si>
    <t>MINI CELIA-T-SHIRT</t>
  </si>
  <si>
    <t>Q00222</t>
  </si>
  <si>
    <t>G246KNLY7RB</t>
  </si>
  <si>
    <t>MINI PASADENA-BIKIN</t>
  </si>
  <si>
    <t>Q00223</t>
  </si>
  <si>
    <t>G140KNLY2TD</t>
  </si>
  <si>
    <t>Q00224</t>
  </si>
  <si>
    <t>G534BDP81TD</t>
  </si>
  <si>
    <t>Q00225</t>
  </si>
  <si>
    <t>G141KNLY2TD</t>
  </si>
  <si>
    <t>Q00226</t>
  </si>
  <si>
    <t>G534BDP8100</t>
  </si>
  <si>
    <t>Q00227</t>
  </si>
  <si>
    <t>G161KNLY2HA</t>
  </si>
  <si>
    <t>Q00228</t>
  </si>
  <si>
    <t>G162KNLY2HA</t>
  </si>
  <si>
    <t>Q00229</t>
  </si>
  <si>
    <t>G534BDP81HA</t>
  </si>
  <si>
    <t>Q00230</t>
  </si>
  <si>
    <t>G141KNLY2HA</t>
  </si>
  <si>
    <t>Q00231</t>
  </si>
  <si>
    <t>G164KNLY2TD</t>
  </si>
  <si>
    <t>Q00654</t>
  </si>
  <si>
    <t>G268KSL47BR</t>
  </si>
  <si>
    <t>MINI ROSEVILLE-SWIM</t>
  </si>
  <si>
    <t>Q00655</t>
  </si>
  <si>
    <t>G267KNL47BR</t>
  </si>
  <si>
    <t>MINI CAPE CORAL-BIK</t>
  </si>
  <si>
    <t>Q00656</t>
  </si>
  <si>
    <t>G141KNL47BR</t>
  </si>
  <si>
    <t>Q00657</t>
  </si>
  <si>
    <t>G782WKC9500</t>
  </si>
  <si>
    <t>MINI MIEKO-DENIM SH</t>
  </si>
  <si>
    <t>Q00659</t>
  </si>
  <si>
    <t>G054TEJ7800</t>
  </si>
  <si>
    <t>MINI EMELIE-T-SHIRT</t>
  </si>
  <si>
    <t>Q00660</t>
  </si>
  <si>
    <t>G796TEJ78TD</t>
  </si>
  <si>
    <t>MINI KAMALA-T-SHIRT</t>
  </si>
  <si>
    <t>Q00661</t>
  </si>
  <si>
    <t>G266KNL4200</t>
  </si>
  <si>
    <t>MINI VENICE-BIKINI</t>
  </si>
  <si>
    <t>Q00662</t>
  </si>
  <si>
    <t>G266KNLY700</t>
  </si>
  <si>
    <t>Q00663</t>
  </si>
  <si>
    <t>G266KNL5500</t>
  </si>
  <si>
    <t>Q00664</t>
  </si>
  <si>
    <t>G219KNL4900</t>
  </si>
  <si>
    <t>020</t>
  </si>
  <si>
    <t>SILVER</t>
  </si>
  <si>
    <t>Q00665</t>
  </si>
  <si>
    <t>G636BDP81RL</t>
  </si>
  <si>
    <t>Q00666</t>
  </si>
  <si>
    <t>G265KNL3000</t>
  </si>
  <si>
    <t>MINI FONTANA-BIKINI</t>
  </si>
  <si>
    <t>Q00667</t>
  </si>
  <si>
    <t>G534BDP81SC</t>
  </si>
  <si>
    <t>Q00668</t>
  </si>
  <si>
    <t>G534BDP81CY</t>
  </si>
  <si>
    <t>Q00669</t>
  </si>
  <si>
    <t>G164KNL51CY</t>
  </si>
  <si>
    <t>Q00670</t>
  </si>
  <si>
    <t>G534BDP81MR</t>
  </si>
  <si>
    <t>Q00671</t>
  </si>
  <si>
    <t>G140KNL51CY</t>
  </si>
  <si>
    <t>Q00672</t>
  </si>
  <si>
    <t>G636BDP9800</t>
  </si>
  <si>
    <t>Q00673</t>
  </si>
  <si>
    <t>Q00674</t>
  </si>
  <si>
    <t>G141KNLY7SC</t>
  </si>
  <si>
    <t>Q00675</t>
  </si>
  <si>
    <t>G265KNLY7SC</t>
  </si>
  <si>
    <t>Q00676</t>
  </si>
  <si>
    <t>G161KNLY7SC</t>
  </si>
  <si>
    <t>Q00677</t>
  </si>
  <si>
    <t>G141KNL51CY</t>
  </si>
  <si>
    <t>Q00678</t>
  </si>
  <si>
    <t>G219KNLY2RL</t>
  </si>
  <si>
    <t>Q00679</t>
  </si>
  <si>
    <t>Q00680</t>
  </si>
  <si>
    <t>G162KNLY2MR</t>
  </si>
  <si>
    <t>DRESS</t>
  </si>
  <si>
    <t>Q00681</t>
  </si>
  <si>
    <t>G059DRV05WN</t>
  </si>
  <si>
    <t>MINI ALISHA-DRESS</t>
  </si>
  <si>
    <t>Q00682</t>
  </si>
  <si>
    <t>G676TEJ7800</t>
  </si>
  <si>
    <t>MINI SWAMI-T-SHIRT</t>
  </si>
  <si>
    <t>043</t>
  </si>
  <si>
    <t>YELLOW HAZE</t>
  </si>
  <si>
    <t>Q00683</t>
  </si>
  <si>
    <t>GB00KNLY2MR</t>
  </si>
  <si>
    <t>MINI JENNIFER 00-BI</t>
  </si>
  <si>
    <t>Q00684</t>
  </si>
  <si>
    <t>G141KNLY2MR</t>
  </si>
  <si>
    <t>Q00685</t>
  </si>
  <si>
    <t>G059DRV05HA</t>
  </si>
  <si>
    <t>Q00686</t>
  </si>
  <si>
    <t>G266KNLY2RL</t>
  </si>
  <si>
    <t>Q00687</t>
  </si>
  <si>
    <t>G059DRV05RL</t>
  </si>
  <si>
    <t>Q00688</t>
  </si>
  <si>
    <t>G261KNLY2WN</t>
  </si>
  <si>
    <t>MINI LOS ANGELES-BI</t>
  </si>
  <si>
    <t>Q00689</t>
  </si>
  <si>
    <t>G161KNLY2WN</t>
  </si>
  <si>
    <t>Q00690</t>
  </si>
  <si>
    <t>G261KNLY7TE</t>
  </si>
  <si>
    <t>421</t>
  </si>
  <si>
    <t>VIBRANT ORANG</t>
  </si>
  <si>
    <t>Q00691</t>
  </si>
  <si>
    <t>G161KNLY7TE</t>
  </si>
  <si>
    <t>Q00693</t>
  </si>
  <si>
    <t>G061DRV05HA</t>
  </si>
  <si>
    <t>MINI XENIA-DRESS</t>
  </si>
  <si>
    <t>Q00694</t>
  </si>
  <si>
    <t>G061DRV05RL</t>
  </si>
  <si>
    <t>Q00695</t>
  </si>
  <si>
    <t>G059DRV05TD</t>
  </si>
  <si>
    <t>Q00696</t>
  </si>
  <si>
    <t>G060DRV05WN</t>
  </si>
  <si>
    <t>MINI MIREYA-DRESS</t>
  </si>
  <si>
    <t>Q00697</t>
  </si>
  <si>
    <t>G060DRV05RL</t>
  </si>
  <si>
    <t>Q00698</t>
  </si>
  <si>
    <t>Q00699</t>
  </si>
  <si>
    <t>Q00700</t>
  </si>
  <si>
    <t>Q00701</t>
  </si>
  <si>
    <t>Q00702</t>
  </si>
  <si>
    <t>G064TTJ7800</t>
  </si>
  <si>
    <t>MINI CINDY-TANK TOP</t>
  </si>
  <si>
    <t>Q00703</t>
  </si>
  <si>
    <t>G064TEJ7800</t>
  </si>
  <si>
    <t>MINI CINDY-T-SHIRT</t>
  </si>
  <si>
    <t>Q00704</t>
  </si>
  <si>
    <t>G065JHF4300</t>
  </si>
  <si>
    <t>MINI ANDREIA-FLEECE</t>
  </si>
  <si>
    <t>BAG</t>
  </si>
  <si>
    <t>X00001</t>
  </si>
  <si>
    <t>UAW311ABP7300</t>
  </si>
  <si>
    <t>TALITA-MESH BAG</t>
  </si>
  <si>
    <t>X00006</t>
  </si>
  <si>
    <t>UAW324ABP7300</t>
  </si>
  <si>
    <t>ZUELICA-MESH CLUTCH</t>
  </si>
  <si>
    <t>UB700BDP0153</t>
  </si>
  <si>
    <t>X00009</t>
  </si>
  <si>
    <t>UAW453ASEL000</t>
  </si>
  <si>
    <t>ALBA-FLIP FLOP</t>
  </si>
  <si>
    <t>641</t>
  </si>
  <si>
    <t>HOT PINK #2</t>
  </si>
  <si>
    <t>UAM443ASEL000</t>
  </si>
  <si>
    <t>BARRACUDA-FLIP FLOP</t>
  </si>
  <si>
    <t>607</t>
  </si>
  <si>
    <t>609</t>
  </si>
  <si>
    <t>NAVY #28</t>
  </si>
  <si>
    <t>D00012</t>
  </si>
  <si>
    <t>W067TRJ1600</t>
  </si>
  <si>
    <t>HANNE-RELAXED SWEAT</t>
  </si>
  <si>
    <t>694</t>
  </si>
  <si>
    <t>CHROMIS</t>
  </si>
  <si>
    <t>D00014</t>
  </si>
  <si>
    <t>W066JHJ1600</t>
  </si>
  <si>
    <t>WINNIE-HOOD REGULAR</t>
  </si>
  <si>
    <t>D00015</t>
  </si>
  <si>
    <t>W191KTL36SW</t>
  </si>
  <si>
    <t>690</t>
  </si>
  <si>
    <t>BURNSIDE</t>
  </si>
  <si>
    <t>D00021</t>
  </si>
  <si>
    <t>W300KBL36SW</t>
  </si>
  <si>
    <t>PEARL-BIKINI BOTTOM</t>
  </si>
  <si>
    <t>D00023</t>
  </si>
  <si>
    <t>W299KTL36SW</t>
  </si>
  <si>
    <t>PAIA-BIKINI TOP</t>
  </si>
  <si>
    <t>D00024</t>
  </si>
  <si>
    <t>W090JHF5800</t>
  </si>
  <si>
    <t>ELYZA-O-NECK OVERSI</t>
  </si>
  <si>
    <t>326</t>
  </si>
  <si>
    <t>SAND</t>
  </si>
  <si>
    <t>D00028</t>
  </si>
  <si>
    <t>W092LSPL600</t>
  </si>
  <si>
    <t>OPHELIA-HIGHWAIST C</t>
  </si>
  <si>
    <t>D00029</t>
  </si>
  <si>
    <t>W340KNL5900</t>
  </si>
  <si>
    <t>CRYSTAL-BIKINI</t>
  </si>
  <si>
    <t>696</t>
  </si>
  <si>
    <t>CLARION</t>
  </si>
  <si>
    <t>707</t>
  </si>
  <si>
    <t>LOBSTER</t>
  </si>
  <si>
    <t>D00034</t>
  </si>
  <si>
    <t>W087JHJ1600</t>
  </si>
  <si>
    <t>DAISY-HOOD SWEAT WI</t>
  </si>
  <si>
    <t>D00036</t>
  </si>
  <si>
    <t>W030TRPL400</t>
  </si>
  <si>
    <t>KAHALU-TRACKSUIT SW</t>
  </si>
  <si>
    <t>692</t>
  </si>
  <si>
    <t>FLAMINGO</t>
  </si>
  <si>
    <t>D00037</t>
  </si>
  <si>
    <t>W369KBL6100</t>
  </si>
  <si>
    <t>TAHOE-BIKINI BOTTOM</t>
  </si>
  <si>
    <t>691</t>
  </si>
  <si>
    <t>AVOCADO</t>
  </si>
  <si>
    <t>D00038</t>
  </si>
  <si>
    <t>W028JHPL400</t>
  </si>
  <si>
    <t>HUALALAI-TRACKSUIT</t>
  </si>
  <si>
    <t>D00039</t>
  </si>
  <si>
    <t>W366KTL6100</t>
  </si>
  <si>
    <t>KONA-BIKINI TOP</t>
  </si>
  <si>
    <t>D00040</t>
  </si>
  <si>
    <t>W020TPPL500</t>
  </si>
  <si>
    <t>KAILUA-SPORT BRA CO</t>
  </si>
  <si>
    <t>D00041</t>
  </si>
  <si>
    <t>W367KTL6100</t>
  </si>
  <si>
    <t>LANA-BIKINI TOP</t>
  </si>
  <si>
    <t>D00043</t>
  </si>
  <si>
    <t>W021TPN3700</t>
  </si>
  <si>
    <t>KALAPANA-ONE SHOULD</t>
  </si>
  <si>
    <t>D00044</t>
  </si>
  <si>
    <t>W368KTL6100</t>
  </si>
  <si>
    <t>VALLEY-BIKINI TOP</t>
  </si>
  <si>
    <t>693</t>
  </si>
  <si>
    <t>HELICONIA</t>
  </si>
  <si>
    <t>D00046</t>
  </si>
  <si>
    <t>W273KTL6100</t>
  </si>
  <si>
    <t>BAHIA ONDA-BIKINI T</t>
  </si>
  <si>
    <t>D00047</t>
  </si>
  <si>
    <t>W031TTJ1100</t>
  </si>
  <si>
    <t>THE SUN-CROPPED THA</t>
  </si>
  <si>
    <t>D00053</t>
  </si>
  <si>
    <t>WB00KNL59RB</t>
  </si>
  <si>
    <t>695</t>
  </si>
  <si>
    <t>DANILIA</t>
  </si>
  <si>
    <t>D00055</t>
  </si>
  <si>
    <t>W284KNL59RB</t>
  </si>
  <si>
    <t>AVILA-BIKINI</t>
  </si>
  <si>
    <t>D00060</t>
  </si>
  <si>
    <t>W277KBL6100</t>
  </si>
  <si>
    <t>SANIBELI-BIKINI BOT</t>
  </si>
  <si>
    <t>D00061</t>
  </si>
  <si>
    <t>W345KNL43LM</t>
  </si>
  <si>
    <t>FULLERTON-BIKINI</t>
  </si>
  <si>
    <t>D00062</t>
  </si>
  <si>
    <t>W342KNL43LM</t>
  </si>
  <si>
    <t>TRESTLES-BIKINI</t>
  </si>
  <si>
    <t>D00064</t>
  </si>
  <si>
    <t>W347KSL43LM</t>
  </si>
  <si>
    <t>RINCON-SWIMSUIT</t>
  </si>
  <si>
    <t>D00065</t>
  </si>
  <si>
    <t>W352TEL4300</t>
  </si>
  <si>
    <t>BUFFALO-T-SHIRT S/S</t>
  </si>
  <si>
    <t>D00066</t>
  </si>
  <si>
    <t>W353KSL4300</t>
  </si>
  <si>
    <t>HAWI-SWIMSUIT</t>
  </si>
  <si>
    <t>D00067</t>
  </si>
  <si>
    <t>W347KSL4300</t>
  </si>
  <si>
    <t>D00068</t>
  </si>
  <si>
    <t>W032WKPL7HY</t>
  </si>
  <si>
    <t>KENZI-RUNNING SHORT</t>
  </si>
  <si>
    <t>D00069</t>
  </si>
  <si>
    <t>W362KNL5400</t>
  </si>
  <si>
    <t>CANCUN-BIKINI</t>
  </si>
  <si>
    <t>D00071</t>
  </si>
  <si>
    <t>W278KBL6100</t>
  </si>
  <si>
    <t>WAIKIKI-BIKINI BOTT</t>
  </si>
  <si>
    <t>D00072</t>
  </si>
  <si>
    <t>W364KNL5400</t>
  </si>
  <si>
    <t>RIO-BIKINI</t>
  </si>
  <si>
    <t>D00074</t>
  </si>
  <si>
    <t>W363KNL5400</t>
  </si>
  <si>
    <t>OLINDA-BIKINI</t>
  </si>
  <si>
    <t>D00076</t>
  </si>
  <si>
    <t>W102KTL30EM</t>
  </si>
  <si>
    <t>D00078</t>
  </si>
  <si>
    <t>W240KTL30EM</t>
  </si>
  <si>
    <t>D00079</t>
  </si>
  <si>
    <t>W200KBL30EM</t>
  </si>
  <si>
    <t>D00080</t>
  </si>
  <si>
    <t>W298KTL30EM</t>
  </si>
  <si>
    <t>KOLOA-BIKINI TOP</t>
  </si>
  <si>
    <t>D00081</t>
  </si>
  <si>
    <t>W239KBL30EM</t>
  </si>
  <si>
    <t>D00082</t>
  </si>
  <si>
    <t>W191KTL30EM</t>
  </si>
  <si>
    <t>D00083</t>
  </si>
  <si>
    <t>W301KBL30EM</t>
  </si>
  <si>
    <t>MAILI-BIKINI BOTTOM</t>
  </si>
  <si>
    <t>D00085</t>
  </si>
  <si>
    <t>W274KTL59UN</t>
  </si>
  <si>
    <t>LAUDERDALE-BIKINI T</t>
  </si>
  <si>
    <t>D00086</t>
  </si>
  <si>
    <t>W192KBL30EM</t>
  </si>
  <si>
    <t>D00087</t>
  </si>
  <si>
    <t>W287KNL36PF</t>
  </si>
  <si>
    <t>SANTA CRUZ-BIKINI</t>
  </si>
  <si>
    <t>D00088</t>
  </si>
  <si>
    <t>W285KNL36PF</t>
  </si>
  <si>
    <t>CAPITOLA-BIKINI</t>
  </si>
  <si>
    <t>D00089</t>
  </si>
  <si>
    <t>W241KSL36PF</t>
  </si>
  <si>
    <t>D00090</t>
  </si>
  <si>
    <t>W295KNL36PF</t>
  </si>
  <si>
    <t>HAPUNA-BIKINI</t>
  </si>
  <si>
    <t>D00091</t>
  </si>
  <si>
    <t>W349RSL2600</t>
  </si>
  <si>
    <t>SPACE COAST-RASH GU</t>
  </si>
  <si>
    <t>D00092</t>
  </si>
  <si>
    <t>W348RSL2600</t>
  </si>
  <si>
    <t>WINDANSEA-RASH GUAR</t>
  </si>
  <si>
    <t>SKIRT</t>
  </si>
  <si>
    <t>D00093</t>
  </si>
  <si>
    <t>W035SKP7700</t>
  </si>
  <si>
    <t>LAKELAND-SKIRT</t>
  </si>
  <si>
    <t>D00094</t>
  </si>
  <si>
    <t>W351RSL2600</t>
  </si>
  <si>
    <t>PLAYA LINDA-CROPPED</t>
  </si>
  <si>
    <t>D00095</t>
  </si>
  <si>
    <t>W350RSL2600</t>
  </si>
  <si>
    <t>LORI WILSON-CROPPED</t>
  </si>
  <si>
    <t>D00096</t>
  </si>
  <si>
    <t>W643BDP8123</t>
  </si>
  <si>
    <t>PALM COAST-BOARDSHO</t>
  </si>
  <si>
    <t>D00099</t>
  </si>
  <si>
    <t>W334KNL6200</t>
  </si>
  <si>
    <t>VERO BEACH-BIKINI</t>
  </si>
  <si>
    <t>D00100</t>
  </si>
  <si>
    <t>W335KNL6200</t>
  </si>
  <si>
    <t>EWA-BIKINI</t>
  </si>
  <si>
    <t>D00101</t>
  </si>
  <si>
    <t>W289KNL6000</t>
  </si>
  <si>
    <t>CLEARWATER-BIKINI</t>
  </si>
  <si>
    <t>D00103</t>
  </si>
  <si>
    <t>W294KNL6000</t>
  </si>
  <si>
    <t>KAPALUA-BIKINI</t>
  </si>
  <si>
    <t>D00104</t>
  </si>
  <si>
    <t>W296KNL6000</t>
  </si>
  <si>
    <t>NAPILI-BIKINI</t>
  </si>
  <si>
    <t>D00105</t>
  </si>
  <si>
    <t>W339KNL36EA</t>
  </si>
  <si>
    <t>DELRAY-BIKINI</t>
  </si>
  <si>
    <t>D00107</t>
  </si>
  <si>
    <t>W303KSL36EA</t>
  </si>
  <si>
    <t>COCOA-SWIMSUIT</t>
  </si>
  <si>
    <t>D00108</t>
  </si>
  <si>
    <t>W335KNL36EA</t>
  </si>
  <si>
    <t>D00109</t>
  </si>
  <si>
    <t>W341KNL36AY</t>
  </si>
  <si>
    <t>MADEIRA-BIKINI</t>
  </si>
  <si>
    <t>D00110</t>
  </si>
  <si>
    <t>W342KNL36AY</t>
  </si>
  <si>
    <t>D00111</t>
  </si>
  <si>
    <t>W333KNL367S</t>
  </si>
  <si>
    <t>DESTIN-BIKINI</t>
  </si>
  <si>
    <t>D00129</t>
  </si>
  <si>
    <t>W202TRC00PD</t>
  </si>
  <si>
    <t>LOU JEAN-TROUSERS</t>
  </si>
  <si>
    <t>FLEECE S/S</t>
  </si>
  <si>
    <t>D00138</t>
  </si>
  <si>
    <t>W377JSF6000</t>
  </si>
  <si>
    <t>JOSELINE-SWEAT</t>
  </si>
  <si>
    <t>706</t>
  </si>
  <si>
    <t>PERSIA</t>
  </si>
  <si>
    <t>D00143</t>
  </si>
  <si>
    <t>W008TLJ17UN</t>
  </si>
  <si>
    <t>UNITY-SLEEVELESS T-</t>
  </si>
  <si>
    <t>D00157</t>
  </si>
  <si>
    <t>W387JHIL100</t>
  </si>
  <si>
    <t>PERFECTA-SWEAT</t>
  </si>
  <si>
    <t>D00165</t>
  </si>
  <si>
    <t>W209WKDM100</t>
  </si>
  <si>
    <t>BEVERLY-WALKSHORT</t>
  </si>
  <si>
    <t>722</t>
  </si>
  <si>
    <t>DENIM</t>
  </si>
  <si>
    <t>D00170</t>
  </si>
  <si>
    <t>W096SHCH100</t>
  </si>
  <si>
    <t>BRITTNEY-SHIRT</t>
  </si>
  <si>
    <t>723</t>
  </si>
  <si>
    <t>LIGHT DENIM</t>
  </si>
  <si>
    <t>D00175</t>
  </si>
  <si>
    <t>W315TSV0800</t>
  </si>
  <si>
    <t>METS-T-SHIRT L/S</t>
  </si>
  <si>
    <t>D00184</t>
  </si>
  <si>
    <t>W212TRC0600</t>
  </si>
  <si>
    <t>EASY LIVIN-TROUSERS</t>
  </si>
  <si>
    <t>D00193</t>
  </si>
  <si>
    <t>W375KNL367S</t>
  </si>
  <si>
    <t>CONY-BIKINI</t>
  </si>
  <si>
    <t>D00194</t>
  </si>
  <si>
    <t>W295KNL367S</t>
  </si>
  <si>
    <t>D00197</t>
  </si>
  <si>
    <t>W342KNL368S</t>
  </si>
  <si>
    <t>W281KSL368S</t>
  </si>
  <si>
    <t>HAMOA-SWIMSUIT</t>
  </si>
  <si>
    <t>D00200</t>
  </si>
  <si>
    <t>W210KBL36SC</t>
  </si>
  <si>
    <t>D00201</t>
  </si>
  <si>
    <t>W293KNL368S</t>
  </si>
  <si>
    <t>MAUI-BIKINI</t>
  </si>
  <si>
    <t>W287KNL36SW</t>
  </si>
  <si>
    <t>W293KNL36SW</t>
  </si>
  <si>
    <t>D00207</t>
  </si>
  <si>
    <t>W288KNL3623</t>
  </si>
  <si>
    <t>ENDERTS-BIKINI</t>
  </si>
  <si>
    <t>D00208</t>
  </si>
  <si>
    <t>W302KSL3623</t>
  </si>
  <si>
    <t>BONITA SPRING-SWIMS</t>
  </si>
  <si>
    <t>W296KNL3623</t>
  </si>
  <si>
    <t>D00210</t>
  </si>
  <si>
    <t>W335KNL62PD</t>
  </si>
  <si>
    <t>D00213</t>
  </si>
  <si>
    <t>W334KNL62PD</t>
  </si>
  <si>
    <t>D00215</t>
  </si>
  <si>
    <t>W207KBL59UN</t>
  </si>
  <si>
    <t>D00216</t>
  </si>
  <si>
    <t>W277KBL59UN</t>
  </si>
  <si>
    <t>D00218</t>
  </si>
  <si>
    <t>W332KNL5162</t>
  </si>
  <si>
    <t>GLENDALE-BIKINI</t>
  </si>
  <si>
    <t>D00220</t>
  </si>
  <si>
    <t>W337KNL5162</t>
  </si>
  <si>
    <t>TORRANCE-BIKINI</t>
  </si>
  <si>
    <t>075</t>
  </si>
  <si>
    <t>SKYE</t>
  </si>
  <si>
    <t>D00221</t>
  </si>
  <si>
    <t>W352TEL43HY</t>
  </si>
  <si>
    <t>D00222</t>
  </si>
  <si>
    <t>W353KSL43HY</t>
  </si>
  <si>
    <t>W347KSL43SW</t>
  </si>
  <si>
    <t>D00226</t>
  </si>
  <si>
    <t>W352TEL43SW</t>
  </si>
  <si>
    <t>W346BDL43LM</t>
  </si>
  <si>
    <t>FORT WALTON-BOARDSH</t>
  </si>
  <si>
    <t>D00228</t>
  </si>
  <si>
    <t>W261KNL36AO</t>
  </si>
  <si>
    <t>LOS ANGELES-BIKINI</t>
  </si>
  <si>
    <t>W288KNL36AO</t>
  </si>
  <si>
    <t>D00231</t>
  </si>
  <si>
    <t>W296KNL36AO</t>
  </si>
  <si>
    <t>D00232</t>
  </si>
  <si>
    <t>W374KNL36AO</t>
  </si>
  <si>
    <t>ARLIE-BIKINI</t>
  </si>
  <si>
    <t>D00233</t>
  </si>
  <si>
    <t>W272KTL5900</t>
  </si>
  <si>
    <t>CALADESI-BIKINI TOP</t>
  </si>
  <si>
    <t>D00234</t>
  </si>
  <si>
    <t>W273KTL5900</t>
  </si>
  <si>
    <t>D00235</t>
  </si>
  <si>
    <t>W206KBL5900</t>
  </si>
  <si>
    <t>D00236</t>
  </si>
  <si>
    <t>W149KTL5900</t>
  </si>
  <si>
    <t>W148KTL5900</t>
  </si>
  <si>
    <t>ESTER-BIKINI TOP</t>
  </si>
  <si>
    <t>W210KBL5900</t>
  </si>
  <si>
    <t>W100KTL5900</t>
  </si>
  <si>
    <t>NAPLES-BIKINI TOP</t>
  </si>
  <si>
    <t>D00241</t>
  </si>
  <si>
    <t>W279KBL5900</t>
  </si>
  <si>
    <t>WAILEA-BIKINI BOTTO</t>
  </si>
  <si>
    <t>D00243</t>
  </si>
  <si>
    <t>W207KBL5900</t>
  </si>
  <si>
    <t>D00245</t>
  </si>
  <si>
    <t>W274KTL5900</t>
  </si>
  <si>
    <t>D00246</t>
  </si>
  <si>
    <t>W276KBL5900</t>
  </si>
  <si>
    <t>SMYRNA-BIKINI BOTTO</t>
  </si>
  <si>
    <t>D00247</t>
  </si>
  <si>
    <t>W275KTL5900</t>
  </si>
  <si>
    <t>GRAYTON-BIKINI TOP</t>
  </si>
  <si>
    <t>D00248</t>
  </si>
  <si>
    <t>W282KTL5900</t>
  </si>
  <si>
    <t>NEWPORT-BIKINI TOP</t>
  </si>
  <si>
    <t>D00250</t>
  </si>
  <si>
    <t>W281KSL5900</t>
  </si>
  <si>
    <t>D00251</t>
  </si>
  <si>
    <t>W283KBL5900</t>
  </si>
  <si>
    <t>LA JOLLA-BIKINI BOT</t>
  </si>
  <si>
    <t>W206KBL36ST</t>
  </si>
  <si>
    <t>D00253</t>
  </si>
  <si>
    <t>W272KTL36ST</t>
  </si>
  <si>
    <t>W278KBL36ST</t>
  </si>
  <si>
    <t>D00257</t>
  </si>
  <si>
    <t>W149KTL36ST</t>
  </si>
  <si>
    <t>D00260</t>
  </si>
  <si>
    <t>W207KBL36ST</t>
  </si>
  <si>
    <t>D00261</t>
  </si>
  <si>
    <t>W100KTL36ST</t>
  </si>
  <si>
    <t>D00262</t>
  </si>
  <si>
    <t>W274KTL36ST</t>
  </si>
  <si>
    <t>D00265</t>
  </si>
  <si>
    <t>W536BDP81ST</t>
  </si>
  <si>
    <t>MARGATE-BOARDSHORT</t>
  </si>
  <si>
    <t>D00267</t>
  </si>
  <si>
    <t>W536BDP8100</t>
  </si>
  <si>
    <t>D00269</t>
  </si>
  <si>
    <t>W537BDTA100</t>
  </si>
  <si>
    <t>DELTONA-BOARDSHORT</t>
  </si>
  <si>
    <t>D00273</t>
  </si>
  <si>
    <t>W538BDP77CH</t>
  </si>
  <si>
    <t>WESTON-BOARDSHORT</t>
  </si>
  <si>
    <t>D00275</t>
  </si>
  <si>
    <t>W538BDP77HY</t>
  </si>
  <si>
    <t>D00281</t>
  </si>
  <si>
    <t>W537BDRT3SW</t>
  </si>
  <si>
    <t>D00282</t>
  </si>
  <si>
    <t>W206KBL36SC</t>
  </si>
  <si>
    <t>D00283</t>
  </si>
  <si>
    <t>W538BDM0600</t>
  </si>
  <si>
    <t>717</t>
  </si>
  <si>
    <t>FULL BLACK #3</t>
  </si>
  <si>
    <t>D00285</t>
  </si>
  <si>
    <t>W536BDRT37S</t>
  </si>
  <si>
    <t>D00286</t>
  </si>
  <si>
    <t>W278KBL36SC</t>
  </si>
  <si>
    <t>D00287</t>
  </si>
  <si>
    <t>W536BDRT3AY</t>
  </si>
  <si>
    <t>D00288</t>
  </si>
  <si>
    <t>W035SKP77HY</t>
  </si>
  <si>
    <t>D00289</t>
  </si>
  <si>
    <t>W100KTL36SC</t>
  </si>
  <si>
    <t>D00291</t>
  </si>
  <si>
    <t>W538BDP7700</t>
  </si>
  <si>
    <t>D00293</t>
  </si>
  <si>
    <t>W035SKP77CH</t>
  </si>
  <si>
    <t>D00299</t>
  </si>
  <si>
    <t>D00302</t>
  </si>
  <si>
    <t>W286KNL36BI</t>
  </si>
  <si>
    <t>PESCADERO-BIKINI</t>
  </si>
  <si>
    <t>D00304</t>
  </si>
  <si>
    <t>W292KNL36BI</t>
  </si>
  <si>
    <t>JUPITER-BIKINI</t>
  </si>
  <si>
    <t>714</t>
  </si>
  <si>
    <t>CARAMEL</t>
  </si>
  <si>
    <t>D00305</t>
  </si>
  <si>
    <t>W332KNL36BI</t>
  </si>
  <si>
    <t>D00306</t>
  </si>
  <si>
    <t>W286KNL36CH</t>
  </si>
  <si>
    <t>D00307</t>
  </si>
  <si>
    <t>W338KSL36BI</t>
  </si>
  <si>
    <t>TALLAHASSEE-SWIMSUI</t>
  </si>
  <si>
    <t>W375KNL36CH</t>
  </si>
  <si>
    <t>D00309</t>
  </si>
  <si>
    <t>W292KNL36CH</t>
  </si>
  <si>
    <t>W274KTL59EY</t>
  </si>
  <si>
    <t>D00315</t>
  </si>
  <si>
    <t>W297KNL36HY</t>
  </si>
  <si>
    <t>COCONUT-BIKINI</t>
  </si>
  <si>
    <t>D00316</t>
  </si>
  <si>
    <t>W102KTL3000</t>
  </si>
  <si>
    <t>D00318</t>
  </si>
  <si>
    <t>W240KTL3000</t>
  </si>
  <si>
    <t>D00319</t>
  </si>
  <si>
    <t>W200KBL3000</t>
  </si>
  <si>
    <t>D00320</t>
  </si>
  <si>
    <t>W102KTL36HY</t>
  </si>
  <si>
    <t>D00321</t>
  </si>
  <si>
    <t>W103KTL3000</t>
  </si>
  <si>
    <t>D00322</t>
  </si>
  <si>
    <t>W239KBL3000</t>
  </si>
  <si>
    <t>D00323</t>
  </si>
  <si>
    <t>W019TPPL600</t>
  </si>
  <si>
    <t>ALOHI-SPORT BRA,HAL</t>
  </si>
  <si>
    <t>D00324</t>
  </si>
  <si>
    <t>W298KTL3000</t>
  </si>
  <si>
    <t>W022LSPL600</t>
  </si>
  <si>
    <t>LANIKAI-CYCLIST WIT</t>
  </si>
  <si>
    <t>D00326</t>
  </si>
  <si>
    <t>W201KBL3000</t>
  </si>
  <si>
    <t>W301KBL3000</t>
  </si>
  <si>
    <t>JUMPSUIT</t>
  </si>
  <si>
    <t>D00330</t>
  </si>
  <si>
    <t>W026JTPL5HY</t>
  </si>
  <si>
    <t>HAWIKA-ONE PIECE AC</t>
  </si>
  <si>
    <t>W019TPPL5HY</t>
  </si>
  <si>
    <t>W192KBL3000</t>
  </si>
  <si>
    <t>BODY</t>
  </si>
  <si>
    <t>D00334</t>
  </si>
  <si>
    <t>W027BOJB100</t>
  </si>
  <si>
    <t>SOUTH BEACH-BODY T-</t>
  </si>
  <si>
    <t>D00337</t>
  </si>
  <si>
    <t>W300KBL3000</t>
  </si>
  <si>
    <t>W239KBL36SW</t>
  </si>
  <si>
    <t>D00340</t>
  </si>
  <si>
    <t>W102KTL36SW</t>
  </si>
  <si>
    <t>D00342</t>
  </si>
  <si>
    <t>W239KBL36HY</t>
  </si>
  <si>
    <t>D00345</t>
  </si>
  <si>
    <t>W192KBL36HY</t>
  </si>
  <si>
    <t>D00347</t>
  </si>
  <si>
    <t>W191KTL36HY</t>
  </si>
  <si>
    <t>D00349</t>
  </si>
  <si>
    <t>W023LGN3700</t>
  </si>
  <si>
    <t>KEI-HIGH WAIST LEGG</t>
  </si>
  <si>
    <t>D00350</t>
  </si>
  <si>
    <t>W024LGPL500</t>
  </si>
  <si>
    <t>KAPALUA-HIGHWAIST L</t>
  </si>
  <si>
    <t>M00001</t>
  </si>
  <si>
    <t>M589BDM0600</t>
  </si>
  <si>
    <t>304</t>
  </si>
  <si>
    <t>NAVY#8</t>
  </si>
  <si>
    <t>319</t>
  </si>
  <si>
    <t>MUD</t>
  </si>
  <si>
    <t>667</t>
  </si>
  <si>
    <t>DEEP RED</t>
  </si>
  <si>
    <t>M00008</t>
  </si>
  <si>
    <t>M263SSL3000</t>
  </si>
  <si>
    <t>LEONARDO-SLIP</t>
  </si>
  <si>
    <t>392</t>
  </si>
  <si>
    <t>MIDNIGHT #5</t>
  </si>
  <si>
    <t>701</t>
  </si>
  <si>
    <t>DEEP SEA</t>
  </si>
  <si>
    <t>M00018</t>
  </si>
  <si>
    <t>M580BDTA100</t>
  </si>
  <si>
    <t>608</t>
  </si>
  <si>
    <t>FLUO GREEN #1</t>
  </si>
  <si>
    <t>628</t>
  </si>
  <si>
    <t>WOW #14</t>
  </si>
  <si>
    <t>630</t>
  </si>
  <si>
    <t>TURQUOISE #3</t>
  </si>
  <si>
    <t>632</t>
  </si>
  <si>
    <t>NEW GRENADINE</t>
  </si>
  <si>
    <t>673</t>
  </si>
  <si>
    <t>AMAZON GREEN</t>
  </si>
  <si>
    <t>M00044</t>
  </si>
  <si>
    <t>M705BDRT33S</t>
  </si>
  <si>
    <t>ESSEX-BS/ELASTIC WA</t>
  </si>
  <si>
    <t>M420BDP0153</t>
  </si>
  <si>
    <t>M00058</t>
  </si>
  <si>
    <t>M504BDP0153</t>
  </si>
  <si>
    <t>BS/RB-ELASTIC WAIST</t>
  </si>
  <si>
    <t>M00059</t>
  </si>
  <si>
    <t>M286RSPY100</t>
  </si>
  <si>
    <t>SUNDEK LOGO L/S -RA</t>
  </si>
  <si>
    <t>M00092</t>
  </si>
  <si>
    <t>M844JHF43TC</t>
  </si>
  <si>
    <t>DOVER-HOODED FLEECE</t>
  </si>
  <si>
    <t>M00093</t>
  </si>
  <si>
    <t>M184WKF43TC</t>
  </si>
  <si>
    <t>SYRACUSE-WALKSHORT</t>
  </si>
  <si>
    <t>M00100</t>
  </si>
  <si>
    <t>M846JHIL200</t>
  </si>
  <si>
    <t>AKRON-FLEECE</t>
  </si>
  <si>
    <t>M00110</t>
  </si>
  <si>
    <t>M848JHF5600</t>
  </si>
  <si>
    <t>ALBANY-SWEATSHIRT</t>
  </si>
  <si>
    <t>M00111</t>
  </si>
  <si>
    <t>M189TRF5600</t>
  </si>
  <si>
    <t>STAMFORD-TROUSERS</t>
  </si>
  <si>
    <t>M00118</t>
  </si>
  <si>
    <t>M788PLP0000</t>
  </si>
  <si>
    <t>BROADWAY-POLO</t>
  </si>
  <si>
    <t>M00120</t>
  </si>
  <si>
    <t>M264SSL3000</t>
  </si>
  <si>
    <t>MICHELANGELO -SLIP</t>
  </si>
  <si>
    <t>156</t>
  </si>
  <si>
    <t>NAVY#6</t>
  </si>
  <si>
    <t>M00123</t>
  </si>
  <si>
    <t>M279SSLY753</t>
  </si>
  <si>
    <t>697</t>
  </si>
  <si>
    <t>M00129</t>
  </si>
  <si>
    <t>M171TRC43TC</t>
  </si>
  <si>
    <t>MINI LOGO-TROUSERS</t>
  </si>
  <si>
    <t>M00139</t>
  </si>
  <si>
    <t>M708BDRT100</t>
  </si>
  <si>
    <t>PORTLAND-BS CONTOUR</t>
  </si>
  <si>
    <t>M00140</t>
  </si>
  <si>
    <t>M709BDRT100</t>
  </si>
  <si>
    <t>HARTFORD-BS-ELASTIC</t>
  </si>
  <si>
    <t>700</t>
  </si>
  <si>
    <t>STEEL BLUE</t>
  </si>
  <si>
    <t>M00146</t>
  </si>
  <si>
    <t>M194WKF5700</t>
  </si>
  <si>
    <t>SMITHS-WALKSHORT</t>
  </si>
  <si>
    <t>M00147</t>
  </si>
  <si>
    <t>M174WKF4300</t>
  </si>
  <si>
    <t>HERITAGE RAINBOW -W</t>
  </si>
  <si>
    <t>M00149</t>
  </si>
  <si>
    <t>M594BDN3400</t>
  </si>
  <si>
    <t>675</t>
  </si>
  <si>
    <t>ELECTRO BLUE</t>
  </si>
  <si>
    <t>M00161</t>
  </si>
  <si>
    <t>M582BDP7700</t>
  </si>
  <si>
    <t>118</t>
  </si>
  <si>
    <t>BLACK#3</t>
  </si>
  <si>
    <t>M00170</t>
  </si>
  <si>
    <t>M420BDP01PT</t>
  </si>
  <si>
    <t>M00172</t>
  </si>
  <si>
    <t>M420BDP99DO</t>
  </si>
  <si>
    <t>M00173</t>
  </si>
  <si>
    <t>M420BDP99S7</t>
  </si>
  <si>
    <t>M00174</t>
  </si>
  <si>
    <t>M420BDP99SH</t>
  </si>
  <si>
    <t>M00175</t>
  </si>
  <si>
    <t>M504BDP01RL</t>
  </si>
  <si>
    <t>M00176</t>
  </si>
  <si>
    <t>M504BDP01TD</t>
  </si>
  <si>
    <t>M00178</t>
  </si>
  <si>
    <t>M505BDP01HA</t>
  </si>
  <si>
    <t>M00179</t>
  </si>
  <si>
    <t>M00180</t>
  </si>
  <si>
    <t>M505BDP02GG</t>
  </si>
  <si>
    <t>M625BDP03NL</t>
  </si>
  <si>
    <t>M00185</t>
  </si>
  <si>
    <t>M700BDP99DO</t>
  </si>
  <si>
    <t>COLTRANE-BS/ELASTIC</t>
  </si>
  <si>
    <t>M00186</t>
  </si>
  <si>
    <t>M700BDP99S7</t>
  </si>
  <si>
    <t>M00187</t>
  </si>
  <si>
    <t>M700BDP99SH</t>
  </si>
  <si>
    <t>M06073</t>
  </si>
  <si>
    <t>M293SPL6300</t>
  </si>
  <si>
    <t>JAGGER-TRUNK</t>
  </si>
  <si>
    <t>M06074</t>
  </si>
  <si>
    <t>M294SPL6300</t>
  </si>
  <si>
    <t>DASHAWN-TRUNK</t>
  </si>
  <si>
    <t>M50001</t>
  </si>
  <si>
    <t>M633BDRT4RR</t>
  </si>
  <si>
    <t>LEVIN-BS-ELASTIC WA</t>
  </si>
  <si>
    <t>M50004</t>
  </si>
  <si>
    <t>M633BDRT4AI</t>
  </si>
  <si>
    <t>015</t>
  </si>
  <si>
    <t>ORANGE</t>
  </si>
  <si>
    <t>M50005</t>
  </si>
  <si>
    <t>M504BDP03RM</t>
  </si>
  <si>
    <t>M50006</t>
  </si>
  <si>
    <t>M633BDRT4UK</t>
  </si>
  <si>
    <t>M50008</t>
  </si>
  <si>
    <t>M633BDRT4CO</t>
  </si>
  <si>
    <t>M50010</t>
  </si>
  <si>
    <t>M633BDRT4LD</t>
  </si>
  <si>
    <t>M50014</t>
  </si>
  <si>
    <t>M633BDRT4PK</t>
  </si>
  <si>
    <t>109</t>
  </si>
  <si>
    <t>AZURE</t>
  </si>
  <si>
    <t>M50018</t>
  </si>
  <si>
    <t>M633BDRT4LW</t>
  </si>
  <si>
    <t>M50019</t>
  </si>
  <si>
    <t>M633BDRT4FW</t>
  </si>
  <si>
    <t>725</t>
  </si>
  <si>
    <t>IVY GREEN</t>
  </si>
  <si>
    <t>O00001</t>
  </si>
  <si>
    <t>O00003</t>
  </si>
  <si>
    <t>B566BDP7700</t>
  </si>
  <si>
    <t>038</t>
  </si>
  <si>
    <t>NAVY#3</t>
  </si>
  <si>
    <t>O00004</t>
  </si>
  <si>
    <t>B700BDP01PT</t>
  </si>
  <si>
    <t>O00005</t>
  </si>
  <si>
    <t>O00006</t>
  </si>
  <si>
    <t>B287RSPY100</t>
  </si>
  <si>
    <t>O00010</t>
  </si>
  <si>
    <t>B711BDRP300</t>
  </si>
  <si>
    <t>MINI MANLY-BS/ELAST</t>
  </si>
  <si>
    <t>O00012</t>
  </si>
  <si>
    <t>B589BDM0600</t>
  </si>
  <si>
    <t>666</t>
  </si>
  <si>
    <t>BAY BLUE #2</t>
  </si>
  <si>
    <t>677</t>
  </si>
  <si>
    <t>PINE #3</t>
  </si>
  <si>
    <t>O00013</t>
  </si>
  <si>
    <t>B180WKP8700</t>
  </si>
  <si>
    <t>NEW MINI BARNUM-BEA</t>
  </si>
  <si>
    <t>106</t>
  </si>
  <si>
    <t>BROWN</t>
  </si>
  <si>
    <t>O00015</t>
  </si>
  <si>
    <t>B700BDP99MI</t>
  </si>
  <si>
    <t>669</t>
  </si>
  <si>
    <t>AZUL</t>
  </si>
  <si>
    <t>O00016</t>
  </si>
  <si>
    <t>B180WKP8753</t>
  </si>
  <si>
    <t>O00017</t>
  </si>
  <si>
    <t>B183TRP8700</t>
  </si>
  <si>
    <t>NEW MINI BARAO-ELAS</t>
  </si>
  <si>
    <t>158</t>
  </si>
  <si>
    <t>KHAKI</t>
  </si>
  <si>
    <t>O00018</t>
  </si>
  <si>
    <t>B295SPL3000</t>
  </si>
  <si>
    <t>MINI ZION-TRUNK</t>
  </si>
  <si>
    <t>663</t>
  </si>
  <si>
    <t>NAVY #29</t>
  </si>
  <si>
    <t>O00019</t>
  </si>
  <si>
    <t>B592BDP7700</t>
  </si>
  <si>
    <t>O00021</t>
  </si>
  <si>
    <t>B279SSL4123</t>
  </si>
  <si>
    <t>O00023</t>
  </si>
  <si>
    <t>B636BDP03NL</t>
  </si>
  <si>
    <t>MINI JOE-ELASTIC WA</t>
  </si>
  <si>
    <t>O00027</t>
  </si>
  <si>
    <t>B279SSL64MF</t>
  </si>
  <si>
    <t>704</t>
  </si>
  <si>
    <t>BRICK RED</t>
  </si>
  <si>
    <t>O00028</t>
  </si>
  <si>
    <t>B504BDP01S9</t>
  </si>
  <si>
    <t>O00029</t>
  </si>
  <si>
    <t>B504BDP99MF</t>
  </si>
  <si>
    <t>O00032</t>
  </si>
  <si>
    <t>B636BDP77JA</t>
  </si>
  <si>
    <t>O00033</t>
  </si>
  <si>
    <t>B504BDP99SH</t>
  </si>
  <si>
    <t>O00034</t>
  </si>
  <si>
    <t>B700BDP01S9</t>
  </si>
  <si>
    <t>457</t>
  </si>
  <si>
    <t>HUT GREEN</t>
  </si>
  <si>
    <t>O00035</t>
  </si>
  <si>
    <t>B700BDP99MF</t>
  </si>
  <si>
    <t>O00036</t>
  </si>
  <si>
    <t>B504BDP99SY</t>
  </si>
  <si>
    <t>O00037</t>
  </si>
  <si>
    <t>B700BDP99SH</t>
  </si>
  <si>
    <t>O00038</t>
  </si>
  <si>
    <t>B700BDP0123</t>
  </si>
  <si>
    <t>674</t>
  </si>
  <si>
    <t>OVERSEA</t>
  </si>
  <si>
    <t>O00040</t>
  </si>
  <si>
    <t>B700BDP991S</t>
  </si>
  <si>
    <t>698</t>
  </si>
  <si>
    <t>GARDEN GREEN</t>
  </si>
  <si>
    <t>O00041</t>
  </si>
  <si>
    <t>B504BDP991S</t>
  </si>
  <si>
    <t>O00043</t>
  </si>
  <si>
    <t>B278SSL3000</t>
  </si>
  <si>
    <t>O00046</t>
  </si>
  <si>
    <t>B504BDRT3CE</t>
  </si>
  <si>
    <t>O00048</t>
  </si>
  <si>
    <t>B700BDTA100</t>
  </si>
  <si>
    <t>085</t>
  </si>
  <si>
    <t>SAPPHIRE#2</t>
  </si>
  <si>
    <t>334</t>
  </si>
  <si>
    <t>FLUO GREEN #2</t>
  </si>
  <si>
    <t>385</t>
  </si>
  <si>
    <t>O00049</t>
  </si>
  <si>
    <t>B700BDP0153</t>
  </si>
  <si>
    <t>O00051</t>
  </si>
  <si>
    <t>B712BDRT100</t>
  </si>
  <si>
    <t>MINI CHIP-BS/ELASTI</t>
  </si>
  <si>
    <t>O00052</t>
  </si>
  <si>
    <t>O00054</t>
  </si>
  <si>
    <t>B779PLJ65S9</t>
  </si>
  <si>
    <t>MINI BRICE SURFIX-P</t>
  </si>
  <si>
    <t>O00055</t>
  </si>
  <si>
    <t>B779PLJ65MI</t>
  </si>
  <si>
    <t>MINI BRICE MINI PAL</t>
  </si>
  <si>
    <t>O00056</t>
  </si>
  <si>
    <t>B086TEJ9900</t>
  </si>
  <si>
    <t>MINI PALMS AND DUNE</t>
  </si>
  <si>
    <t>O00057</t>
  </si>
  <si>
    <t>B779PLJ6553</t>
  </si>
  <si>
    <t>MINI BRICE-POLO</t>
  </si>
  <si>
    <t>O00058</t>
  </si>
  <si>
    <t>B085TEJ9900</t>
  </si>
  <si>
    <t>MINI NEW MINI LOGO-</t>
  </si>
  <si>
    <t>POLO L/S</t>
  </si>
  <si>
    <t>O00059</t>
  </si>
  <si>
    <t>B770PSJ6500</t>
  </si>
  <si>
    <t>MINI BRYDEN-POLO L/</t>
  </si>
  <si>
    <t>713</t>
  </si>
  <si>
    <t>O00060</t>
  </si>
  <si>
    <t>B852JHF5600</t>
  </si>
  <si>
    <t>MINI ED-FULL ZIP,PR</t>
  </si>
  <si>
    <t>O00062</t>
  </si>
  <si>
    <t>B189TRF5600</t>
  </si>
  <si>
    <t>MINI STAMFORD-TROUS</t>
  </si>
  <si>
    <t>O00063</t>
  </si>
  <si>
    <t>B186WKF5600</t>
  </si>
  <si>
    <t>MINI DURHAM-WALKSHO</t>
  </si>
  <si>
    <t>670</t>
  </si>
  <si>
    <t>FLORIDA ORANG</t>
  </si>
  <si>
    <t>O00064</t>
  </si>
  <si>
    <t>B064TEJ7800</t>
  </si>
  <si>
    <t>MINI TOME-T-SHIRT S</t>
  </si>
  <si>
    <t>O00065</t>
  </si>
  <si>
    <t>B021TEJ78OT</t>
  </si>
  <si>
    <t>MINI SIMEON LOGO ON</t>
  </si>
  <si>
    <t>O00066</t>
  </si>
  <si>
    <t>B066TEJ78SY</t>
  </si>
  <si>
    <t>O00067</t>
  </si>
  <si>
    <t>B066TEJ78S9</t>
  </si>
  <si>
    <t>MINI NEW LOGO FOLLO</t>
  </si>
  <si>
    <t>O00068</t>
  </si>
  <si>
    <t>B174WKF4300</t>
  </si>
  <si>
    <t>MINI HERITAGE RAINB</t>
  </si>
  <si>
    <t>O00069</t>
  </si>
  <si>
    <t>B060TEP0000</t>
  </si>
  <si>
    <t>MINI SUNDEL LOGO DR</t>
  </si>
  <si>
    <t>O00070</t>
  </si>
  <si>
    <t>B845JKRP300</t>
  </si>
  <si>
    <t>MINI DURANBAH-EASY</t>
  </si>
  <si>
    <t>O00071</t>
  </si>
  <si>
    <t>B851JHRP300</t>
  </si>
  <si>
    <t>MINI NARRABEEN-EASY</t>
  </si>
  <si>
    <t>O00072</t>
  </si>
  <si>
    <t>B092TEJ0600</t>
  </si>
  <si>
    <t>MINI TORKQUAI-T-SHI</t>
  </si>
  <si>
    <t>O00073</t>
  </si>
  <si>
    <t>B779PLJ6500</t>
  </si>
  <si>
    <t>552</t>
  </si>
  <si>
    <t>NAVY #26</t>
  </si>
  <si>
    <t>557</t>
  </si>
  <si>
    <t>WHITE #34</t>
  </si>
  <si>
    <t>604</t>
  </si>
  <si>
    <t>616</t>
  </si>
  <si>
    <t>VINTAGE SAPPH</t>
  </si>
  <si>
    <t>668</t>
  </si>
  <si>
    <t>O00074</t>
  </si>
  <si>
    <t>B094TEJ0900</t>
  </si>
  <si>
    <t>MINI PHILLIP-T-SHIR</t>
  </si>
  <si>
    <t>O00075</t>
  </si>
  <si>
    <t>B793PLJ0600</t>
  </si>
  <si>
    <t>MINI ANGLESEA-POLO</t>
  </si>
  <si>
    <t>O00077</t>
  </si>
  <si>
    <t>B842JHF4300</t>
  </si>
  <si>
    <t>O00078</t>
  </si>
  <si>
    <t>B057TTJ7800</t>
  </si>
  <si>
    <t>MINI SUNDEK LOGO-TA</t>
  </si>
  <si>
    <t>O00081</t>
  </si>
  <si>
    <t>B070TEJ7800</t>
  </si>
  <si>
    <t>MINI SAN FRANCISCO</t>
  </si>
  <si>
    <t>O00082</t>
  </si>
  <si>
    <t>B077TEJ78ML</t>
  </si>
  <si>
    <t>MINI MALIBU PIER-T-</t>
  </si>
  <si>
    <t>O00084</t>
  </si>
  <si>
    <t>B164WKP8753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</si>
</sst>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2" fillId="2" borderId="0" xfId="0" applyFont="1" applyFill="1"/>
    <xf numFmtId="4" fontId="1" fillId="0" borderId="0" xfId="0" applyNumberFormat="1" applyFont="1"/>
    <xf numFmtId="0" fontId="0" fillId="0" borderId="0" xfId="0" pivotButton="1"/>
    <xf numFmtId="44" fontId="0" fillId="3" borderId="1" xfId="1" applyFont="1" applyFill="1" applyBorder="1"/>
    <xf numFmtId="0" fontId="1" fillId="3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ISTINI\2020\GoldenWave\Listini%20GW%20SS20%20Ital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"/>
    </sheetNames>
    <sheetDataSet>
      <sheetData sheetId="0">
        <row r="13">
          <cell r="A13" t="str">
            <v>GAM424ATC1000</v>
          </cell>
          <cell r="B13" t="str">
            <v>GOLDEN-TOWEL</v>
          </cell>
          <cell r="C13">
            <v>35</v>
          </cell>
          <cell r="D13">
            <v>95</v>
          </cell>
        </row>
        <row r="14">
          <cell r="A14" t="str">
            <v>GM069WKC99BN</v>
          </cell>
          <cell r="B14" t="str">
            <v>WALKSHORT</v>
          </cell>
          <cell r="C14">
            <v>70</v>
          </cell>
          <cell r="D14">
            <v>189</v>
          </cell>
        </row>
        <row r="15">
          <cell r="A15" t="str">
            <v>GM069WKC99HH</v>
          </cell>
          <cell r="B15" t="str">
            <v>WALKSHORT</v>
          </cell>
          <cell r="C15">
            <v>70</v>
          </cell>
          <cell r="D15">
            <v>189</v>
          </cell>
        </row>
        <row r="16">
          <cell r="A16" t="str">
            <v>GM536BDM0600</v>
          </cell>
          <cell r="B16" t="str">
            <v>-BS/RB-ELASTIC WAIST 16",HERRINGBONE TAPE ALONG POCKETS,REFLECTIVE STRIPES</v>
          </cell>
          <cell r="C16">
            <v>55</v>
          </cell>
          <cell r="D16">
            <v>149</v>
          </cell>
        </row>
        <row r="17">
          <cell r="A17" t="str">
            <v>GM536BDN3200</v>
          </cell>
          <cell r="B17" t="str">
            <v>-BS/RB-ELASTIC WAIST 16",HERRINGBONE TAPE ALONG POCKETS</v>
          </cell>
          <cell r="C17">
            <v>55</v>
          </cell>
          <cell r="D17">
            <v>149</v>
          </cell>
        </row>
        <row r="18">
          <cell r="A18" t="str">
            <v>GM536BDRP200</v>
          </cell>
          <cell r="B18" t="str">
            <v>-BS/RB-ELASTIC WAIST 16",HERRINGBONE TAPE ALONG POCKETS</v>
          </cell>
          <cell r="C18">
            <v>55</v>
          </cell>
          <cell r="D18">
            <v>149</v>
          </cell>
        </row>
        <row r="19">
          <cell r="A19" t="str">
            <v>GM537BDM0600</v>
          </cell>
          <cell r="B19" t="str">
            <v>-BS/RB-ELASTIC WAIST 14",HERRINGBONE TAPE ALONG POCKETS,REFLECTIVE STRIPES</v>
          </cell>
          <cell r="C19">
            <v>55</v>
          </cell>
          <cell r="D19">
            <v>149</v>
          </cell>
        </row>
        <row r="20">
          <cell r="A20" t="str">
            <v>GM537BDN3200</v>
          </cell>
          <cell r="B20" t="str">
            <v>-BS/RB-ELASTIC WAIST 14",HERRINGBONE TAPE ALONG POCKETS</v>
          </cell>
          <cell r="C20">
            <v>55</v>
          </cell>
          <cell r="D20">
            <v>149</v>
          </cell>
        </row>
        <row r="21">
          <cell r="A21" t="str">
            <v>GM537BDRP200</v>
          </cell>
          <cell r="B21" t="str">
            <v>-BS/RB-ELASTIC WAIST 14",HERRINGBONE TAPE ALONG POCKETS</v>
          </cell>
          <cell r="C21">
            <v>55</v>
          </cell>
          <cell r="D21">
            <v>149</v>
          </cell>
        </row>
        <row r="22">
          <cell r="A22" t="str">
            <v>GM538BDM0600</v>
          </cell>
          <cell r="B22" t="str">
            <v>-BS/RB-ADJUSTABLE WAIST 16" WITH ZIP,HERRINGBONE TAPE ALONG POCKETS,REFLECTIVE STRIPES</v>
          </cell>
          <cell r="C22">
            <v>70</v>
          </cell>
          <cell r="D22">
            <v>189</v>
          </cell>
        </row>
        <row r="23">
          <cell r="A23" t="str">
            <v>GM538BDN3200</v>
          </cell>
          <cell r="B23" t="str">
            <v>-BS/RB-ADJUSTABLE WAIST 16" WITH ZIP,HERRINGBONE TAPE ALONG POCKETS</v>
          </cell>
          <cell r="C23">
            <v>70</v>
          </cell>
          <cell r="D23">
            <v>189</v>
          </cell>
        </row>
        <row r="24">
          <cell r="A24" t="str">
            <v>GM538BDRP200</v>
          </cell>
          <cell r="B24" t="str">
            <v>-BS/RB-ADJUSTABLE WAIST 16" WITH ZIP,HERRINGBONE TAPE ALONG POCKETS</v>
          </cell>
          <cell r="C24">
            <v>70</v>
          </cell>
          <cell r="D24">
            <v>189</v>
          </cell>
        </row>
        <row r="25">
          <cell r="A25" t="str">
            <v>GM539BDM0600</v>
          </cell>
          <cell r="B25" t="str">
            <v>-BS/RB-CONTOUR WAIST 16",HERRINGBONE TAPE ALONG POCKETS,REFLECTIVE STRIPES</v>
          </cell>
          <cell r="C25">
            <v>65</v>
          </cell>
          <cell r="D25">
            <v>176</v>
          </cell>
        </row>
        <row r="26">
          <cell r="A26" t="str">
            <v>GM539BDN3200</v>
          </cell>
          <cell r="B26" t="str">
            <v>-BS/RB-CONTOUR WAIST 16",HERRINGBONE TAPE ALONG POCKETS</v>
          </cell>
          <cell r="C26">
            <v>65</v>
          </cell>
          <cell r="D26">
            <v>176</v>
          </cell>
        </row>
        <row r="27">
          <cell r="A27" t="str">
            <v>GM539BDRP200</v>
          </cell>
          <cell r="B27" t="str">
            <v>-BS/RB-CONTOUR WAIST 16",HERRINGBONE TAPE ALONG POCKETS</v>
          </cell>
          <cell r="C27">
            <v>65</v>
          </cell>
          <cell r="D27">
            <v>176</v>
          </cell>
        </row>
        <row r="28">
          <cell r="A28" t="str">
            <v>GM710JHF4800</v>
          </cell>
          <cell r="B28" t="str">
            <v>FLEECE</v>
          </cell>
          <cell r="C28">
            <v>100</v>
          </cell>
          <cell r="D28">
            <v>270</v>
          </cell>
        </row>
        <row r="29">
          <cell r="A29" t="str">
            <v>GM710JHF5000</v>
          </cell>
          <cell r="B29" t="str">
            <v>FLEECE</v>
          </cell>
          <cell r="C29">
            <v>90</v>
          </cell>
          <cell r="D29">
            <v>243</v>
          </cell>
        </row>
        <row r="30">
          <cell r="A30" t="str">
            <v>GM711JHWA200</v>
          </cell>
          <cell r="B30" t="str">
            <v>FLEECE</v>
          </cell>
          <cell r="C30">
            <v>85</v>
          </cell>
          <cell r="D30">
            <v>230</v>
          </cell>
        </row>
        <row r="31">
          <cell r="A31" t="str">
            <v>GM740TECL100</v>
          </cell>
          <cell r="B31" t="str">
            <v>T-SHIRT S/S</v>
          </cell>
          <cell r="C31">
            <v>40</v>
          </cell>
          <cell r="D31">
            <v>108</v>
          </cell>
        </row>
        <row r="32">
          <cell r="A32" t="str">
            <v>GM740TEJ9400</v>
          </cell>
          <cell r="B32" t="str">
            <v>T-SHIRT S/S</v>
          </cell>
          <cell r="C32">
            <v>68</v>
          </cell>
          <cell r="D32">
            <v>184</v>
          </cell>
        </row>
        <row r="33">
          <cell r="A33" t="str">
            <v>GM740TEJ9600</v>
          </cell>
          <cell r="B33" t="str">
            <v>T-SHIRT S/S</v>
          </cell>
          <cell r="C33">
            <v>35</v>
          </cell>
          <cell r="D33">
            <v>95</v>
          </cell>
        </row>
        <row r="34">
          <cell r="A34" t="str">
            <v>GM740TEWA300</v>
          </cell>
          <cell r="B34" t="str">
            <v>T-SHIRT S/S</v>
          </cell>
          <cell r="C34">
            <v>55</v>
          </cell>
          <cell r="D34">
            <v>149</v>
          </cell>
        </row>
        <row r="35">
          <cell r="A35" t="str">
            <v>GM802SHCR1FI</v>
          </cell>
          <cell r="B35" t="str">
            <v>SHIRT</v>
          </cell>
          <cell r="C35">
            <v>68</v>
          </cell>
          <cell r="D35">
            <v>184</v>
          </cell>
        </row>
        <row r="36">
          <cell r="A36" t="str">
            <v>GM802SHCR1HC</v>
          </cell>
          <cell r="B36" t="str">
            <v>SHIRT</v>
          </cell>
          <cell r="C36">
            <v>68</v>
          </cell>
          <cell r="D36">
            <v>184</v>
          </cell>
        </row>
        <row r="37">
          <cell r="A37" t="str">
            <v>GM802SHC96AP</v>
          </cell>
          <cell r="B37" t="str">
            <v>SHIRT</v>
          </cell>
          <cell r="C37">
            <v>68</v>
          </cell>
          <cell r="D37">
            <v>184</v>
          </cell>
        </row>
        <row r="38">
          <cell r="A38" t="str">
            <v>GM802SHC96EC</v>
          </cell>
          <cell r="B38" t="str">
            <v>SHIRT</v>
          </cell>
          <cell r="C38">
            <v>68</v>
          </cell>
          <cell r="D38">
            <v>184</v>
          </cell>
        </row>
        <row r="39">
          <cell r="A39" t="str">
            <v>GM802SHC96PU</v>
          </cell>
          <cell r="B39" t="str">
            <v>SHIRT</v>
          </cell>
          <cell r="C39">
            <v>68</v>
          </cell>
          <cell r="D39">
            <v>184</v>
          </cell>
        </row>
        <row r="40">
          <cell r="A40" t="str">
            <v>GM802SHRY1IW</v>
          </cell>
          <cell r="B40" t="str">
            <v>SHIRT</v>
          </cell>
          <cell r="C40">
            <v>68</v>
          </cell>
          <cell r="D40">
            <v>184</v>
          </cell>
        </row>
        <row r="41">
          <cell r="A41" t="str">
            <v>GM802SHRY1LB</v>
          </cell>
          <cell r="B41" t="str">
            <v>SHIRT</v>
          </cell>
          <cell r="C41">
            <v>68</v>
          </cell>
          <cell r="D41">
            <v>184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lessandro/AppData/Local/Microsoft/Windows/INetCache/IE/G4SHS8VU/Sundek_al_11-09-23%5b1%5d.xlsx%5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ide Matera" refreshedDate="45180.627627546295" createdVersion="8" refreshedVersion="8" minRefreshableVersion="3" recordCount="1241">
  <cacheSource type="worksheet">
    <worksheetSource ref="A3:Z1244" sheet="ATL" r:id="rId2"/>
  </cacheSource>
  <cacheFields count="26">
    <cacheField name="Stagione" numFmtId="0">
      <sharedItems containsMixedTypes="1" containsNumber="1" containsInteger="1" minValue="2018" maxValue="2021" count="5">
        <s v="2020INV"/>
        <n v="2018"/>
        <n v="2019"/>
        <n v="2020"/>
        <n v="2021"/>
      </sharedItems>
    </cacheField>
    <cacheField name="L" numFmtId="0">
      <sharedItems count="7">
        <s v="DONNA"/>
        <s v="UOMO"/>
        <s v="BIMBO"/>
        <s v="BIMBA"/>
        <s v="VARIE"/>
        <s v="ACCESSORI"/>
        <s v="GOLDEN UOMO"/>
      </sharedItems>
    </cacheField>
    <cacheField name="Descrizione//Cat.Statistica" numFmtId="0">
      <sharedItems count="5">
        <s v="TOP"/>
        <s v="BOTTOM"/>
        <s v="LYCRA"/>
        <s v="ACCESSORI"/>
        <s v="KNITWEAR"/>
      </sharedItems>
    </cacheField>
    <cacheField name="CATEGORIA" numFmtId="0">
      <sharedItems count="36">
        <s v="JACKET"/>
        <s v="FLEECE"/>
        <s v="T-SHIRT S/S"/>
        <s v="TROUSERS"/>
        <s v="BOARDSHORT RAINBOW"/>
        <s v="LEGGINGS"/>
        <s v="BIKINI"/>
        <s v="TANK TOP"/>
        <s v="TRUNK"/>
        <s v="SLIP"/>
        <s v="WALKSHORT"/>
        <s v="BOARDSHORT"/>
        <s v="SHOES"/>
        <s v="SWIMSUIT"/>
        <s v="BIKINI BOTTOM"/>
        <s v="BIKINI TOP"/>
        <s v="T-SHIRT L/S"/>
        <s v="POLO"/>
        <s v="T-SHIRT"/>
        <s v="SLEEVELESS T-SHIRT"/>
        <s v="SANDAL"/>
        <s v="KNITWEAR"/>
        <s v="SHORT LEGGINGS"/>
        <s v="TOP"/>
        <s v="BOTTOM"/>
        <s v="SHIRT"/>
        <s v="RASH GUARD"/>
        <s v="DRESS"/>
        <s v="BAG"/>
        <s v="SKIRT"/>
        <s v="FLEECE S/S"/>
        <s v="JUMPSUIT"/>
        <s v="BODY"/>
        <s v="POLO L/S"/>
        <s v="ACCESSORI"/>
        <s v="HAT"/>
      </sharedItems>
    </cacheField>
    <cacheField name="Codice//Articolo" numFmtId="0">
      <sharedItems/>
    </cacheField>
    <cacheField name="Cod.Alternativo" numFmtId="0">
      <sharedItems/>
    </cacheField>
    <cacheField name="Descrizione Modello" numFmtId="0">
      <sharedItems/>
    </cacheField>
    <cacheField name="Cod.//Var/C" numFmtId="0">
      <sharedItems/>
    </cacheField>
    <cacheField name="Descrizione//Var/Colore" numFmtId="0">
      <sharedItems/>
    </cacheField>
    <cacheField name="concatena" numFmtId="0">
      <sharedItems/>
    </cacheField>
    <cacheField name="qtà tot" numFmtId="0">
      <sharedItems containsSemiMixedTypes="0" containsString="0" containsNumber="1" containsInteger="1" minValue="1" maxValue="1021"/>
    </cacheField>
    <cacheField name="XXS" numFmtId="0">
      <sharedItems containsSemiMixedTypes="0" containsString="0" containsNumber="1" containsInteger="1" minValue="0" maxValue="105"/>
    </cacheField>
    <cacheField name="XS" numFmtId="0">
      <sharedItems containsSemiMixedTypes="0" containsString="0" containsNumber="1" containsInteger="1" minValue="0" maxValue="104"/>
    </cacheField>
    <cacheField name="S" numFmtId="0">
      <sharedItems containsSemiMixedTypes="0" containsString="0" containsNumber="1" containsInteger="1" minValue="0" maxValue="362"/>
    </cacheField>
    <cacheField name="M" numFmtId="0">
      <sharedItems containsSemiMixedTypes="0" containsString="0" containsNumber="1" containsInteger="1" minValue="0" maxValue="408"/>
    </cacheField>
    <cacheField name="L2" numFmtId="0">
      <sharedItems containsSemiMixedTypes="0" containsString="0" containsNumber="1" containsInteger="1" minValue="0" maxValue="318"/>
    </cacheField>
    <cacheField name="XL" numFmtId="0">
      <sharedItems containsSemiMixedTypes="0" containsString="0" containsNumber="1" containsInteger="1" minValue="0" maxValue="192"/>
    </cacheField>
    <cacheField name="XXL" numFmtId="0">
      <sharedItems containsSemiMixedTypes="0" containsString="0" containsNumber="1" containsInteger="1" minValue="0" maxValue="121"/>
    </cacheField>
    <cacheField name="XXXL" numFmtId="0">
      <sharedItems containsSemiMixedTypes="0" containsString="0" containsNumber="1" containsInteger="1" minValue="0" maxValue="178"/>
    </cacheField>
    <cacheField name="12" numFmtId="0">
      <sharedItems containsSemiMixedTypes="0" containsString="0" containsNumber="1" containsInteger="1" minValue="0" maxValue="251"/>
    </cacheField>
    <cacheField name="14" numFmtId="0">
      <sharedItems containsSemiMixedTypes="0" containsString="0" containsNumber="1" containsInteger="1" minValue="0" maxValue="278"/>
    </cacheField>
    <cacheField name="16" numFmtId="0">
      <sharedItems containsSemiMixedTypes="0" containsString="0" containsNumber="1" containsInteger="1" minValue="0" maxValue="191"/>
    </cacheField>
    <cacheField name="Q.tà Disponibile per Taglia (9-16)//" numFmtId="0">
      <sharedItems containsSemiMixedTypes="0" containsString="0" containsNumber="1" containsInteger="1" minValue="0" maxValue="24"/>
    </cacheField>
    <cacheField name="Q.tà Disponibile per Taglia (9-16)//2" numFmtId="0">
      <sharedItems containsSemiMixedTypes="0" containsString="0" containsNumber="1" containsInteger="1" minValue="0" maxValue="4"/>
    </cacheField>
    <cacheField name="Prezzo SellIn" numFmtId="0">
      <sharedItems containsSemiMixedTypes="0" containsString="0" containsNumber="1" minValue="6.5" maxValue="100"/>
    </cacheField>
    <cacheField name="Prezzo Sellout" numFmtId="0">
      <sharedItems containsSemiMixedTypes="0" containsString="0" containsNumber="1" containsInteger="1" minValue="15" maxValue="2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1">
  <r>
    <x v="0"/>
    <x v="0"/>
    <x v="0"/>
    <x v="0"/>
    <s v="D00726"/>
    <s v="W839JKP9600"/>
    <s v="TRYM-WINTER JACKET"/>
    <s v="047"/>
    <s v="FLUO ORANGE"/>
    <s v="W839JKP9600047"/>
    <n v="1"/>
    <n v="0"/>
    <n v="1"/>
    <n v="0"/>
    <n v="0"/>
    <n v="0"/>
    <n v="0"/>
    <n v="0"/>
    <n v="0"/>
    <n v="0"/>
    <n v="0"/>
    <n v="0"/>
    <n v="0"/>
    <n v="0"/>
    <n v="90"/>
    <n v="229"/>
  </r>
  <r>
    <x v="0"/>
    <x v="1"/>
    <x v="0"/>
    <x v="0"/>
    <s v="M00741"/>
    <s v="M847JHP9500"/>
    <s v="EMIL-TRACK JACKET"/>
    <s v="047"/>
    <s v="FLUO ORANGE"/>
    <s v="M847JHP9500047"/>
    <n v="2"/>
    <n v="0"/>
    <n v="0"/>
    <n v="1"/>
    <n v="0"/>
    <n v="0"/>
    <n v="1"/>
    <n v="0"/>
    <n v="0"/>
    <n v="0"/>
    <n v="0"/>
    <n v="0"/>
    <n v="0"/>
    <n v="0"/>
    <n v="55"/>
    <n v="139"/>
  </r>
  <r>
    <x v="0"/>
    <x v="2"/>
    <x v="0"/>
    <x v="1"/>
    <s v="O00705"/>
    <s v="B976JHF5200"/>
    <s v="MINI MATEUS-HOODED"/>
    <s v="039"/>
    <s v="OFFWHITE"/>
    <s v="B976JHF5200039"/>
    <n v="2"/>
    <n v="0"/>
    <n v="0"/>
    <n v="0"/>
    <n v="0"/>
    <n v="0"/>
    <n v="0"/>
    <n v="2"/>
    <n v="0"/>
    <n v="0"/>
    <n v="0"/>
    <n v="0"/>
    <n v="0"/>
    <n v="0"/>
    <n v="40"/>
    <n v="99"/>
  </r>
  <r>
    <x v="0"/>
    <x v="2"/>
    <x v="0"/>
    <x v="2"/>
    <s v="O00706"/>
    <s v="B064TEJ9300"/>
    <s v="MINI TOME-T-SHIRT"/>
    <s v="006"/>
    <s v="WHITE"/>
    <s v="B064TEJ9300006"/>
    <n v="3"/>
    <n v="0"/>
    <n v="0"/>
    <n v="0"/>
    <n v="0"/>
    <n v="0"/>
    <n v="0"/>
    <n v="3"/>
    <n v="0"/>
    <n v="0"/>
    <n v="0"/>
    <n v="0"/>
    <n v="0"/>
    <n v="0"/>
    <n v="14"/>
    <n v="34"/>
  </r>
  <r>
    <x v="0"/>
    <x v="2"/>
    <x v="0"/>
    <x v="0"/>
    <s v="O00707"/>
    <s v="B920JKN3300"/>
    <s v="ACURSIO -MINI LOGO"/>
    <s v="004"/>
    <s v="BLACK"/>
    <s v="B920JKN3300004"/>
    <n v="1"/>
    <n v="0"/>
    <n v="0"/>
    <n v="0"/>
    <n v="0"/>
    <n v="0"/>
    <n v="0"/>
    <n v="1"/>
    <n v="0"/>
    <n v="0"/>
    <n v="0"/>
    <n v="0"/>
    <n v="0"/>
    <n v="0"/>
    <n v="55"/>
    <n v="139"/>
  </r>
  <r>
    <x v="0"/>
    <x v="2"/>
    <x v="0"/>
    <x v="1"/>
    <s v="O00708"/>
    <s v="B954JHF5100"/>
    <s v="MINI DUARTE-ZIPPED,"/>
    <s v="621"/>
    <s v="FLAME RED"/>
    <s v="B954JHF5100621"/>
    <n v="1"/>
    <n v="0"/>
    <n v="0"/>
    <n v="0"/>
    <n v="0"/>
    <n v="0"/>
    <n v="0"/>
    <n v="1"/>
    <n v="0"/>
    <n v="0"/>
    <n v="0"/>
    <n v="0"/>
    <n v="0"/>
    <n v="0"/>
    <n v="65"/>
    <n v="159"/>
  </r>
  <r>
    <x v="0"/>
    <x v="2"/>
    <x v="1"/>
    <x v="3"/>
    <s v="O00709"/>
    <s v="B178TRF5100"/>
    <s v="MINI DAVI-TROUSERS"/>
    <s v="004"/>
    <s v="BLACK"/>
    <s v="B178TRF5100004"/>
    <n v="1"/>
    <n v="0"/>
    <n v="0"/>
    <n v="0"/>
    <n v="0"/>
    <n v="0"/>
    <n v="0"/>
    <n v="1"/>
    <n v="0"/>
    <n v="0"/>
    <n v="0"/>
    <n v="0"/>
    <n v="0"/>
    <n v="0"/>
    <n v="40"/>
    <n v="99"/>
  </r>
  <r>
    <x v="0"/>
    <x v="2"/>
    <x v="0"/>
    <x v="1"/>
    <s v="O00710"/>
    <s v="B954JHF51CM"/>
    <s v="MINI DUARTE-ZIPPED,"/>
    <s v="302"/>
    <s v="DARK AR.GREEN"/>
    <s v="B954JHF51CM302"/>
    <n v="1"/>
    <n v="0"/>
    <n v="0"/>
    <n v="0"/>
    <n v="0"/>
    <n v="0"/>
    <n v="0"/>
    <n v="1"/>
    <n v="0"/>
    <n v="0"/>
    <n v="0"/>
    <n v="0"/>
    <n v="0"/>
    <n v="0"/>
    <n v="68"/>
    <n v="169"/>
  </r>
  <r>
    <x v="0"/>
    <x v="2"/>
    <x v="0"/>
    <x v="0"/>
    <s v="O00712"/>
    <s v="B839JKP96CM"/>
    <s v="MINI ALF-WINTER JAC"/>
    <s v="302"/>
    <s v="DARK AR.GREEN"/>
    <s v="B839JKP96CM302"/>
    <n v="1"/>
    <n v="0"/>
    <n v="0"/>
    <n v="0"/>
    <n v="0"/>
    <n v="1"/>
    <n v="0"/>
    <n v="0"/>
    <n v="0"/>
    <n v="0"/>
    <n v="0"/>
    <n v="0"/>
    <n v="0"/>
    <n v="0"/>
    <n v="68"/>
    <n v="169"/>
  </r>
  <r>
    <x v="0"/>
    <x v="2"/>
    <x v="0"/>
    <x v="0"/>
    <s v="O00713"/>
    <s v="B839JKP9600"/>
    <s v="MINI ALF-WINTER JAC"/>
    <s v="047"/>
    <s v="FLUO ORANGE"/>
    <s v="B839JKP9600047"/>
    <n v="3"/>
    <n v="0"/>
    <n v="0"/>
    <n v="0"/>
    <n v="0"/>
    <n v="0"/>
    <n v="0"/>
    <n v="1"/>
    <n v="0"/>
    <n v="2"/>
    <n v="0"/>
    <n v="0"/>
    <n v="0"/>
    <n v="0"/>
    <n v="65"/>
    <n v="159"/>
  </r>
  <r>
    <x v="0"/>
    <x v="2"/>
    <x v="0"/>
    <x v="1"/>
    <s v="O00714"/>
    <s v="B833JHP9500"/>
    <s v="MINI SVEN-ZIPPED,HO"/>
    <s v="004"/>
    <s v="BLACK"/>
    <s v="B833JHP9500004"/>
    <n v="1"/>
    <n v="0"/>
    <n v="0"/>
    <n v="0"/>
    <n v="0"/>
    <n v="0"/>
    <n v="1"/>
    <n v="0"/>
    <n v="0"/>
    <n v="0"/>
    <n v="0"/>
    <n v="0"/>
    <n v="0"/>
    <n v="0"/>
    <n v="47.5"/>
    <n v="119"/>
  </r>
  <r>
    <x v="0"/>
    <x v="2"/>
    <x v="0"/>
    <x v="1"/>
    <s v="O00714"/>
    <s v="B833JHP9500"/>
    <s v="MINI SVEN-ZIPPED,HO"/>
    <s v="127"/>
    <s v="YELLOW"/>
    <s v="B833JHP9500127"/>
    <n v="2"/>
    <n v="0"/>
    <n v="0"/>
    <n v="0"/>
    <n v="0"/>
    <n v="0"/>
    <n v="0"/>
    <n v="2"/>
    <n v="0"/>
    <n v="0"/>
    <n v="0"/>
    <n v="0"/>
    <n v="0"/>
    <n v="0"/>
    <n v="47.5"/>
    <n v="119"/>
  </r>
  <r>
    <x v="0"/>
    <x v="2"/>
    <x v="0"/>
    <x v="2"/>
    <s v="O00715"/>
    <s v="B065TEJ9300"/>
    <s v="MINI ANDRE-T-SHIRT"/>
    <s v="621"/>
    <s v="FLAME RED"/>
    <s v="B065TEJ9300621"/>
    <n v="1"/>
    <n v="0"/>
    <n v="0"/>
    <n v="0"/>
    <n v="0"/>
    <n v="0"/>
    <n v="0"/>
    <n v="1"/>
    <n v="0"/>
    <n v="0"/>
    <n v="0"/>
    <n v="0"/>
    <n v="0"/>
    <n v="0"/>
    <n v="14"/>
    <n v="34"/>
  </r>
  <r>
    <x v="0"/>
    <x v="2"/>
    <x v="0"/>
    <x v="1"/>
    <s v="O00716"/>
    <s v="B980JHF5200"/>
    <s v="MINI WILSON-CREW NE"/>
    <s v="657"/>
    <s v="RIFT BLUE"/>
    <s v="B980JHF5200657"/>
    <n v="2"/>
    <n v="0"/>
    <n v="0"/>
    <n v="0"/>
    <n v="0"/>
    <n v="0"/>
    <n v="0"/>
    <n v="2"/>
    <n v="0"/>
    <n v="0"/>
    <n v="0"/>
    <n v="0"/>
    <n v="0"/>
    <n v="0"/>
    <n v="32"/>
    <n v="79"/>
  </r>
  <r>
    <x v="0"/>
    <x v="2"/>
    <x v="1"/>
    <x v="3"/>
    <s v="O00717"/>
    <s v="B177TRP8700"/>
    <s v="BARAO-MINI LOGO TRO"/>
    <s v="007"/>
    <s v="NAVY"/>
    <s v="B177TRP8700007"/>
    <n v="1"/>
    <n v="0"/>
    <n v="0"/>
    <n v="0"/>
    <n v="0"/>
    <n v="0"/>
    <n v="0"/>
    <n v="1"/>
    <n v="0"/>
    <n v="0"/>
    <n v="0"/>
    <n v="0"/>
    <n v="0"/>
    <n v="0"/>
    <n v="28"/>
    <n v="69"/>
  </r>
  <r>
    <x v="1"/>
    <x v="0"/>
    <x v="1"/>
    <x v="4"/>
    <s v="D00433"/>
    <s v="W527BDP8153"/>
    <s v="JULIA-BOARDSHORT"/>
    <s v="542"/>
    <s v="DEEP FOREST #"/>
    <s v="W527BDP8153542"/>
    <n v="2"/>
    <n v="0"/>
    <n v="0"/>
    <n v="1"/>
    <n v="1"/>
    <n v="0"/>
    <n v="0"/>
    <n v="0"/>
    <n v="0"/>
    <n v="0"/>
    <n v="0"/>
    <n v="0"/>
    <n v="0"/>
    <n v="0"/>
    <n v="20"/>
    <n v="49"/>
  </r>
  <r>
    <x v="1"/>
    <x v="0"/>
    <x v="1"/>
    <x v="5"/>
    <s v="D00462"/>
    <s v="W839LGLY700"/>
    <s v="TAYLAH-LEGGINGS"/>
    <s v="004"/>
    <s v="BLACK"/>
    <s v="W839LGLY700004"/>
    <n v="1"/>
    <n v="0"/>
    <n v="0"/>
    <n v="1"/>
    <n v="0"/>
    <n v="0"/>
    <n v="0"/>
    <n v="0"/>
    <n v="0"/>
    <n v="0"/>
    <n v="0"/>
    <n v="0"/>
    <n v="0"/>
    <n v="0"/>
    <n v="22"/>
    <n v="55"/>
  </r>
  <r>
    <x v="1"/>
    <x v="0"/>
    <x v="2"/>
    <x v="6"/>
    <s v="D00532"/>
    <s v="WB00KNL42RB"/>
    <s v="JENNIFER 00-BIKINI"/>
    <s v="105"/>
    <s v="NEON"/>
    <s v="WB00KNL42RB105"/>
    <n v="1"/>
    <n v="0"/>
    <n v="0"/>
    <n v="1"/>
    <n v="0"/>
    <n v="0"/>
    <n v="0"/>
    <n v="0"/>
    <n v="0"/>
    <n v="0"/>
    <n v="0"/>
    <n v="0"/>
    <n v="0"/>
    <n v="0"/>
    <n v="25"/>
    <n v="59"/>
  </r>
  <r>
    <x v="1"/>
    <x v="0"/>
    <x v="1"/>
    <x v="4"/>
    <s v="D00546"/>
    <s v="W527BDP81TO"/>
    <s v="JULIA-BOARDSHORT"/>
    <s v="425"/>
    <s v="FIRE RED"/>
    <s v="W527BDP81TO425"/>
    <n v="1"/>
    <n v="0"/>
    <n v="0"/>
    <n v="0"/>
    <n v="0"/>
    <n v="1"/>
    <n v="0"/>
    <n v="0"/>
    <n v="0"/>
    <n v="0"/>
    <n v="0"/>
    <n v="0"/>
    <n v="0"/>
    <n v="0"/>
    <n v="20"/>
    <n v="49"/>
  </r>
  <r>
    <x v="1"/>
    <x v="0"/>
    <x v="1"/>
    <x v="3"/>
    <s v="D00628"/>
    <s v="W808TRF43SX"/>
    <s v="CARLITA-TROUSERS"/>
    <s v="006"/>
    <s v="WHITE"/>
    <s v="W808TRF43SX006"/>
    <n v="1"/>
    <n v="0"/>
    <n v="0"/>
    <n v="1"/>
    <n v="0"/>
    <n v="0"/>
    <n v="0"/>
    <n v="0"/>
    <n v="0"/>
    <n v="0"/>
    <n v="0"/>
    <n v="0"/>
    <n v="0"/>
    <n v="0"/>
    <n v="32.5"/>
    <n v="79"/>
  </r>
  <r>
    <x v="1"/>
    <x v="0"/>
    <x v="0"/>
    <x v="1"/>
    <s v="D00643"/>
    <s v="W802JHF4300"/>
    <s v="FALALA-FLEECE"/>
    <s v="024"/>
    <s v="FROST YELLOW"/>
    <s v="W802JHF4300024"/>
    <n v="1"/>
    <n v="0"/>
    <n v="0"/>
    <n v="1"/>
    <n v="0"/>
    <n v="0"/>
    <n v="0"/>
    <n v="0"/>
    <n v="0"/>
    <n v="0"/>
    <n v="0"/>
    <n v="0"/>
    <n v="0"/>
    <n v="0"/>
    <n v="28.5"/>
    <n v="69"/>
  </r>
  <r>
    <x v="1"/>
    <x v="0"/>
    <x v="0"/>
    <x v="2"/>
    <s v="D00674"/>
    <s v="W830TEJ90GI"/>
    <s v="NOELIA-T-SHIRT S/S"/>
    <s v="006"/>
    <s v="WHITE"/>
    <s v="W830TEJ90GI006"/>
    <n v="1"/>
    <n v="0"/>
    <n v="0"/>
    <n v="1"/>
    <n v="0"/>
    <n v="0"/>
    <n v="0"/>
    <n v="0"/>
    <n v="0"/>
    <n v="0"/>
    <n v="0"/>
    <n v="0"/>
    <n v="0"/>
    <n v="0"/>
    <n v="21"/>
    <n v="49"/>
  </r>
  <r>
    <x v="1"/>
    <x v="0"/>
    <x v="2"/>
    <x v="6"/>
    <s v="D06013"/>
    <s v="WB00KNLY700"/>
    <s v="JENNIFER 00-BIKINI"/>
    <s v="565"/>
    <s v="BLACK #31"/>
    <s v="WB00KNLY700565"/>
    <n v="1"/>
    <n v="0"/>
    <n v="0"/>
    <n v="0"/>
    <n v="1"/>
    <n v="0"/>
    <n v="0"/>
    <n v="0"/>
    <n v="0"/>
    <n v="0"/>
    <n v="0"/>
    <n v="0"/>
    <n v="0"/>
    <n v="0"/>
    <n v="27"/>
    <n v="64"/>
  </r>
  <r>
    <x v="1"/>
    <x v="0"/>
    <x v="2"/>
    <x v="6"/>
    <s v="D06013"/>
    <s v="WB00KNLY700"/>
    <s v="JENNIFER 00-BIKINI"/>
    <s v="567"/>
    <s v="NAVY #27"/>
    <s v="WB00KNLY700567"/>
    <n v="1"/>
    <n v="0"/>
    <n v="1"/>
    <n v="0"/>
    <n v="0"/>
    <n v="0"/>
    <n v="0"/>
    <n v="0"/>
    <n v="0"/>
    <n v="0"/>
    <n v="0"/>
    <n v="0"/>
    <n v="0"/>
    <n v="0"/>
    <n v="27"/>
    <n v="64"/>
  </r>
  <r>
    <x v="1"/>
    <x v="0"/>
    <x v="2"/>
    <x v="6"/>
    <s v="D06013"/>
    <s v="WB00KNLY700"/>
    <s v="JENNIFER 00-BIKINI"/>
    <s v="568"/>
    <s v="DUNE GRASS #2"/>
    <s v="WB00KNLY700568"/>
    <n v="107"/>
    <n v="0"/>
    <n v="12"/>
    <n v="57"/>
    <n v="38"/>
    <n v="0"/>
    <n v="0"/>
    <n v="0"/>
    <n v="0"/>
    <n v="0"/>
    <n v="0"/>
    <n v="0"/>
    <n v="0"/>
    <n v="0"/>
    <n v="27"/>
    <n v="64"/>
  </r>
  <r>
    <x v="1"/>
    <x v="0"/>
    <x v="2"/>
    <x v="6"/>
    <s v="D06013"/>
    <s v="WB00KNLY700"/>
    <s v="JENNIFER 00-BIKINI"/>
    <s v="569"/>
    <s v="DALIA"/>
    <s v="WB00KNLY700569"/>
    <n v="164"/>
    <n v="0"/>
    <n v="18"/>
    <n v="77"/>
    <n v="69"/>
    <n v="0"/>
    <n v="0"/>
    <n v="0"/>
    <n v="0"/>
    <n v="0"/>
    <n v="0"/>
    <n v="0"/>
    <n v="0"/>
    <n v="0"/>
    <n v="27"/>
    <n v="64"/>
  </r>
  <r>
    <x v="1"/>
    <x v="1"/>
    <x v="1"/>
    <x v="4"/>
    <s v="M00725"/>
    <s v="M549BDM0600"/>
    <s v="-ELASTIC WAIST 16"/>
    <s v="510"/>
    <s v="RIF.GREEN #3"/>
    <s v="M549BDM0600510"/>
    <n v="1"/>
    <n v="0"/>
    <n v="0"/>
    <n v="0"/>
    <n v="0"/>
    <n v="0"/>
    <n v="1"/>
    <n v="0"/>
    <n v="0"/>
    <n v="0"/>
    <n v="0"/>
    <n v="0"/>
    <n v="0"/>
    <n v="0"/>
    <n v="42"/>
    <n v="99"/>
  </r>
  <r>
    <x v="1"/>
    <x v="1"/>
    <x v="1"/>
    <x v="4"/>
    <s v="M00725"/>
    <s v="M549BDM0600"/>
    <s v="-ELASTIC WAIST 16"/>
    <s v="514"/>
    <s v="FIRE RED #4"/>
    <s v="M549BDM0600514"/>
    <n v="2"/>
    <n v="0"/>
    <n v="1"/>
    <n v="0"/>
    <n v="0"/>
    <n v="0"/>
    <n v="1"/>
    <n v="0"/>
    <n v="0"/>
    <n v="0"/>
    <n v="0"/>
    <n v="0"/>
    <n v="0"/>
    <n v="0"/>
    <n v="42"/>
    <n v="99"/>
  </r>
  <r>
    <x v="1"/>
    <x v="1"/>
    <x v="1"/>
    <x v="4"/>
    <s v="M00728"/>
    <s v="M562BDP7800"/>
    <s v="-BS/RB-LOW RISE 18"/>
    <s v="066"/>
    <s v="CARIBBEAN"/>
    <s v="M562BDP7800066"/>
    <n v="1"/>
    <n v="0"/>
    <n v="0"/>
    <n v="1"/>
    <n v="0"/>
    <n v="0"/>
    <n v="0"/>
    <n v="0"/>
    <n v="0"/>
    <n v="0"/>
    <n v="0"/>
    <n v="0"/>
    <n v="0"/>
    <n v="0"/>
    <n v="39"/>
    <n v="95"/>
  </r>
  <r>
    <x v="1"/>
    <x v="1"/>
    <x v="1"/>
    <x v="4"/>
    <s v="M00728"/>
    <s v="M562BDP7800"/>
    <s v="-BS/RB-LOW RISE 18"/>
    <s v="518"/>
    <s v="COASTAL BLUE"/>
    <s v="M562BDP7800518"/>
    <n v="2"/>
    <n v="0"/>
    <n v="0"/>
    <n v="0"/>
    <n v="0"/>
    <n v="0"/>
    <n v="2"/>
    <n v="0"/>
    <n v="0"/>
    <n v="0"/>
    <n v="0"/>
    <n v="0"/>
    <n v="0"/>
    <n v="0"/>
    <n v="39"/>
    <n v="95"/>
  </r>
  <r>
    <x v="1"/>
    <x v="1"/>
    <x v="0"/>
    <x v="1"/>
    <s v="M00740"/>
    <s v="M825JHF43SX"/>
    <s v="DEVENDRA-HALF ZIP H"/>
    <s v="029"/>
    <s v="GREY MELANGE"/>
    <s v="M825JHF43SX029"/>
    <n v="1"/>
    <n v="0"/>
    <n v="1"/>
    <n v="0"/>
    <n v="0"/>
    <n v="0"/>
    <n v="0"/>
    <n v="0"/>
    <n v="0"/>
    <n v="0"/>
    <n v="0"/>
    <n v="0"/>
    <n v="0"/>
    <n v="0"/>
    <n v="46"/>
    <n v="109"/>
  </r>
  <r>
    <x v="1"/>
    <x v="1"/>
    <x v="1"/>
    <x v="4"/>
    <s v="M00763"/>
    <s v="M520BDTA100"/>
    <s v="-BS/RB-ELASTIC WAIS"/>
    <s v="529"/>
    <s v="DARK BLUE #6"/>
    <s v="M520BDTA100529"/>
    <n v="2"/>
    <n v="0"/>
    <n v="0"/>
    <n v="0"/>
    <n v="0"/>
    <n v="0"/>
    <n v="0"/>
    <n v="2"/>
    <n v="0"/>
    <n v="0"/>
    <n v="0"/>
    <n v="0"/>
    <n v="0"/>
    <n v="0"/>
    <n v="38"/>
    <n v="89"/>
  </r>
  <r>
    <x v="1"/>
    <x v="1"/>
    <x v="1"/>
    <x v="4"/>
    <s v="M00768"/>
    <s v="M503BDTA100"/>
    <s v="-BS/RB-LOW RISE 17"/>
    <s v="506"/>
    <s v="MIDNIGHT #13"/>
    <s v="M503BDTA100506"/>
    <n v="2"/>
    <n v="0"/>
    <n v="0"/>
    <n v="0"/>
    <n v="0"/>
    <n v="0"/>
    <n v="2"/>
    <n v="0"/>
    <n v="0"/>
    <n v="0"/>
    <n v="0"/>
    <n v="0"/>
    <n v="0"/>
    <n v="0"/>
    <n v="38"/>
    <n v="89"/>
  </r>
  <r>
    <x v="1"/>
    <x v="1"/>
    <x v="1"/>
    <x v="4"/>
    <s v="M00768"/>
    <s v="M503BDTA100"/>
    <s v="-BS/RB-LOW RISE 17"/>
    <s v="509"/>
    <s v="WHITE #30"/>
    <s v="M503BDTA100509"/>
    <n v="4"/>
    <n v="0"/>
    <n v="0"/>
    <n v="0"/>
    <n v="0"/>
    <n v="0"/>
    <n v="2"/>
    <n v="0"/>
    <n v="0"/>
    <n v="0"/>
    <n v="0"/>
    <n v="2"/>
    <n v="0"/>
    <n v="0"/>
    <n v="38"/>
    <n v="89"/>
  </r>
  <r>
    <x v="1"/>
    <x v="1"/>
    <x v="1"/>
    <x v="4"/>
    <s v="M00768"/>
    <s v="M503BDTA100"/>
    <s v="-BS/RB-LOW RISE 17"/>
    <s v="515"/>
    <s v="WATERFALL BLU"/>
    <s v="M503BDTA100515"/>
    <n v="4"/>
    <n v="0"/>
    <n v="0"/>
    <n v="1"/>
    <n v="0"/>
    <n v="0"/>
    <n v="0"/>
    <n v="0"/>
    <n v="0"/>
    <n v="0"/>
    <n v="0"/>
    <n v="3"/>
    <n v="0"/>
    <n v="0"/>
    <n v="38"/>
    <n v="89"/>
  </r>
  <r>
    <x v="1"/>
    <x v="1"/>
    <x v="1"/>
    <x v="4"/>
    <s v="M00768"/>
    <s v="M503BDTA100"/>
    <s v="-BS/RB-LOW RISE 17"/>
    <s v="532"/>
    <s v="QUARTZ PINK"/>
    <s v="M503BDTA100532"/>
    <n v="1"/>
    <n v="0"/>
    <n v="0"/>
    <n v="0"/>
    <n v="0"/>
    <n v="0"/>
    <n v="0"/>
    <n v="0"/>
    <n v="0"/>
    <n v="0"/>
    <n v="0"/>
    <n v="1"/>
    <n v="0"/>
    <n v="0"/>
    <n v="38"/>
    <n v="89"/>
  </r>
  <r>
    <x v="1"/>
    <x v="1"/>
    <x v="1"/>
    <x v="3"/>
    <s v="M00845"/>
    <s v="M146WKP7900"/>
    <s v="YUKI-RAINBOW SWEATS"/>
    <s v="004"/>
    <s v="BLACK"/>
    <s v="M146WKP7900004"/>
    <n v="1"/>
    <n v="0"/>
    <n v="0"/>
    <n v="0"/>
    <n v="1"/>
    <n v="0"/>
    <n v="0"/>
    <n v="0"/>
    <n v="0"/>
    <n v="0"/>
    <n v="0"/>
    <n v="0"/>
    <n v="0"/>
    <n v="0"/>
    <n v="36"/>
    <n v="85"/>
  </r>
  <r>
    <x v="1"/>
    <x v="2"/>
    <x v="0"/>
    <x v="7"/>
    <s v="O00157"/>
    <s v="B985TTJ7800"/>
    <s v="KIDS SUNDEK PRINT-T"/>
    <s v="007"/>
    <s v="NAVY"/>
    <s v="B985TTJ7800007"/>
    <n v="1"/>
    <n v="0"/>
    <n v="0"/>
    <n v="0"/>
    <n v="0"/>
    <n v="0"/>
    <n v="1"/>
    <n v="0"/>
    <n v="0"/>
    <n v="0"/>
    <n v="0"/>
    <n v="0"/>
    <n v="0"/>
    <n v="0"/>
    <n v="13.5"/>
    <n v="32"/>
  </r>
  <r>
    <x v="1"/>
    <x v="2"/>
    <x v="0"/>
    <x v="7"/>
    <s v="O00157"/>
    <s v="B985TTJ7800"/>
    <s v="KIDS SUNDEK PRINT-T"/>
    <s v="516"/>
    <s v="TROPICAL PINK"/>
    <s v="B985TTJ7800516"/>
    <n v="4"/>
    <n v="0"/>
    <n v="0"/>
    <n v="0"/>
    <n v="0"/>
    <n v="0"/>
    <n v="2"/>
    <n v="2"/>
    <n v="0"/>
    <n v="0"/>
    <n v="0"/>
    <n v="0"/>
    <n v="0"/>
    <n v="0"/>
    <n v="13.5"/>
    <n v="32"/>
  </r>
  <r>
    <x v="1"/>
    <x v="2"/>
    <x v="1"/>
    <x v="3"/>
    <s v="O00161"/>
    <s v="B153TRF4300"/>
    <s v="MINI ARJUN-TROUSERS"/>
    <s v="029"/>
    <s v="GREY MELANGE"/>
    <s v="B153TRF4300029"/>
    <n v="3"/>
    <n v="0"/>
    <n v="0"/>
    <n v="0"/>
    <n v="0"/>
    <n v="1"/>
    <n v="2"/>
    <n v="0"/>
    <n v="0"/>
    <n v="0"/>
    <n v="0"/>
    <n v="0"/>
    <n v="0"/>
    <n v="0"/>
    <n v="32.5"/>
    <n v="79"/>
  </r>
  <r>
    <x v="1"/>
    <x v="2"/>
    <x v="2"/>
    <x v="8"/>
    <s v="O00176"/>
    <s v="B208SPL3000"/>
    <s v="MINI BEACH-HEAD-TRU"/>
    <s v="503"/>
    <s v="NAVY #24"/>
    <s v="B208SPL3000503"/>
    <n v="132"/>
    <n v="0"/>
    <n v="0"/>
    <n v="0"/>
    <n v="9"/>
    <n v="16"/>
    <n v="30"/>
    <n v="22"/>
    <n v="27"/>
    <n v="27"/>
    <n v="1"/>
    <n v="0"/>
    <n v="0"/>
    <n v="0"/>
    <n v="16"/>
    <n v="39"/>
  </r>
  <r>
    <x v="1"/>
    <x v="2"/>
    <x v="2"/>
    <x v="8"/>
    <s v="O00176"/>
    <s v="B208SPL3000"/>
    <s v="MINI BEACH-HEAD-TRU"/>
    <s v="524"/>
    <s v="WOW #12"/>
    <s v="B208SPL3000524"/>
    <n v="8"/>
    <n v="0"/>
    <n v="0"/>
    <n v="0"/>
    <n v="0"/>
    <n v="0"/>
    <n v="0"/>
    <n v="2"/>
    <n v="1"/>
    <n v="5"/>
    <n v="0"/>
    <n v="0"/>
    <n v="0"/>
    <n v="0"/>
    <n v="16"/>
    <n v="39"/>
  </r>
  <r>
    <x v="1"/>
    <x v="2"/>
    <x v="1"/>
    <x v="4"/>
    <s v="O00178"/>
    <s v="B504BDP01OF"/>
    <s v="-BS/RB- ELASTIC WAI"/>
    <s v="007"/>
    <s v="NAVY"/>
    <s v="B504BDP01OF007"/>
    <n v="1"/>
    <n v="1"/>
    <n v="0"/>
    <n v="0"/>
    <n v="0"/>
    <n v="0"/>
    <n v="0"/>
    <n v="0"/>
    <n v="0"/>
    <n v="0"/>
    <n v="0"/>
    <n v="0"/>
    <n v="0"/>
    <n v="0"/>
    <n v="29"/>
    <n v="69"/>
  </r>
  <r>
    <x v="1"/>
    <x v="2"/>
    <x v="2"/>
    <x v="9"/>
    <s v="O00179"/>
    <s v="B202SSL3000"/>
    <s v="MINI BEBOP -SLIP"/>
    <s v="521"/>
    <s v="MEDIUM GREY #"/>
    <s v="B202SSL3000521"/>
    <n v="1"/>
    <n v="0"/>
    <n v="0"/>
    <n v="0"/>
    <n v="0"/>
    <n v="0"/>
    <n v="1"/>
    <n v="0"/>
    <n v="0"/>
    <n v="0"/>
    <n v="0"/>
    <n v="0"/>
    <n v="0"/>
    <n v="0"/>
    <n v="13.5"/>
    <n v="32"/>
  </r>
  <r>
    <x v="1"/>
    <x v="2"/>
    <x v="0"/>
    <x v="2"/>
    <s v="O00202"/>
    <s v="B797TEJ7800"/>
    <s v="MINI SUNDEK PRINT-T"/>
    <s v="066"/>
    <s v="CARIBBEAN"/>
    <s v="B797TEJ7800066"/>
    <n v="10"/>
    <n v="0"/>
    <n v="0"/>
    <n v="0"/>
    <n v="0"/>
    <n v="0"/>
    <n v="10"/>
    <n v="0"/>
    <n v="0"/>
    <n v="0"/>
    <n v="0"/>
    <n v="0"/>
    <n v="0"/>
    <n v="0"/>
    <n v="12"/>
    <n v="29"/>
  </r>
  <r>
    <x v="1"/>
    <x v="2"/>
    <x v="0"/>
    <x v="2"/>
    <s v="O00202"/>
    <s v="B797TEJ7800"/>
    <s v="MINI SUNDEK PRINT-T"/>
    <s v="512"/>
    <s v="YELLOW CREAM"/>
    <s v="B797TEJ7800512"/>
    <n v="16"/>
    <n v="0"/>
    <n v="0"/>
    <n v="0"/>
    <n v="0"/>
    <n v="0"/>
    <n v="14"/>
    <n v="2"/>
    <n v="0"/>
    <n v="0"/>
    <n v="0"/>
    <n v="0"/>
    <n v="0"/>
    <n v="0"/>
    <n v="12"/>
    <n v="29"/>
  </r>
  <r>
    <x v="1"/>
    <x v="2"/>
    <x v="0"/>
    <x v="2"/>
    <s v="O00209"/>
    <s v="B755TEJ78PY"/>
    <s v="MINI PSYCHO PALM WR"/>
    <s v="006"/>
    <s v="WHITE"/>
    <s v="B755TEJ78PY006"/>
    <n v="2"/>
    <n v="0"/>
    <n v="0"/>
    <n v="0"/>
    <n v="0"/>
    <n v="2"/>
    <n v="0"/>
    <n v="0"/>
    <n v="0"/>
    <n v="0"/>
    <n v="0"/>
    <n v="0"/>
    <n v="0"/>
    <n v="0"/>
    <n v="13.5"/>
    <n v="32"/>
  </r>
  <r>
    <x v="1"/>
    <x v="2"/>
    <x v="1"/>
    <x v="10"/>
    <s v="O00937"/>
    <s v="B141WKF4300"/>
    <s v="KIDS SUNDEK PRINT -"/>
    <s v="216"/>
    <s v="CORNFLOWER"/>
    <s v="B141WKF4300216"/>
    <n v="2"/>
    <n v="0"/>
    <n v="0"/>
    <n v="0"/>
    <n v="0"/>
    <n v="0"/>
    <n v="0"/>
    <n v="1"/>
    <n v="1"/>
    <n v="0"/>
    <n v="0"/>
    <n v="0"/>
    <n v="0"/>
    <n v="0"/>
    <n v="24.5"/>
    <n v="59"/>
  </r>
  <r>
    <x v="1"/>
    <x v="3"/>
    <x v="1"/>
    <x v="4"/>
    <s v="Q00076"/>
    <s v="G527BDP81PJ"/>
    <s v="MINI JULIA-BOARDSHO"/>
    <s v="004"/>
    <s v="BLACK"/>
    <s v="G527BDP81PJ004"/>
    <n v="12"/>
    <n v="0"/>
    <n v="0"/>
    <n v="0"/>
    <n v="2"/>
    <n v="5"/>
    <n v="1"/>
    <n v="0"/>
    <n v="0"/>
    <n v="0"/>
    <n v="3"/>
    <n v="1"/>
    <n v="0"/>
    <n v="0"/>
    <n v="19"/>
    <n v="45"/>
  </r>
  <r>
    <x v="1"/>
    <x v="3"/>
    <x v="1"/>
    <x v="4"/>
    <s v="Q00080"/>
    <s v="G527BDP81RJ"/>
    <s v="MINI JULIA-BOARDSHO"/>
    <s v="260"/>
    <s v="GERANIO"/>
    <s v="G527BDP81RJ260"/>
    <n v="3"/>
    <n v="0"/>
    <n v="0"/>
    <n v="0"/>
    <n v="1"/>
    <n v="2"/>
    <n v="0"/>
    <n v="0"/>
    <n v="0"/>
    <n v="0"/>
    <n v="0"/>
    <n v="0"/>
    <n v="0"/>
    <n v="0"/>
    <n v="19"/>
    <n v="45"/>
  </r>
  <r>
    <x v="1"/>
    <x v="3"/>
    <x v="1"/>
    <x v="4"/>
    <s v="Q00084"/>
    <s v="G527BDP81ST"/>
    <s v="MINI JULIA-BOARDSHO"/>
    <s v="516"/>
    <s v="TROPICAL PINK"/>
    <s v="G527BDP81ST516"/>
    <n v="5"/>
    <n v="0"/>
    <n v="0"/>
    <n v="0"/>
    <n v="4"/>
    <n v="0"/>
    <n v="1"/>
    <n v="0"/>
    <n v="0"/>
    <n v="0"/>
    <n v="0"/>
    <n v="0"/>
    <n v="0"/>
    <n v="0"/>
    <n v="19"/>
    <n v="45"/>
  </r>
  <r>
    <x v="1"/>
    <x v="3"/>
    <x v="1"/>
    <x v="11"/>
    <s v="Q00096"/>
    <s v="G636BDP8100"/>
    <s v="MINI LULIN-BOARDSHO"/>
    <s v="024"/>
    <s v="FROST YELLOW"/>
    <s v="G636BDP8100024"/>
    <n v="10"/>
    <n v="0"/>
    <n v="0"/>
    <n v="0"/>
    <n v="3"/>
    <n v="2"/>
    <n v="4"/>
    <n v="0"/>
    <n v="0"/>
    <n v="0"/>
    <n v="0"/>
    <n v="1"/>
    <n v="0"/>
    <n v="0"/>
    <n v="16.5"/>
    <n v="39"/>
  </r>
  <r>
    <x v="1"/>
    <x v="3"/>
    <x v="1"/>
    <x v="11"/>
    <s v="Q00096"/>
    <s v="G636BDP8100"/>
    <s v="MINI LULIN-BOARDSHO"/>
    <s v="070"/>
    <s v="BLUE ISLAND"/>
    <s v="G636BDP8100070"/>
    <n v="14"/>
    <n v="0"/>
    <n v="0"/>
    <n v="0"/>
    <n v="5"/>
    <n v="4"/>
    <n v="4"/>
    <n v="0"/>
    <n v="0"/>
    <n v="0"/>
    <n v="0"/>
    <n v="1"/>
    <n v="0"/>
    <n v="0"/>
    <n v="16.5"/>
    <n v="39"/>
  </r>
  <r>
    <x v="1"/>
    <x v="3"/>
    <x v="2"/>
    <x v="6"/>
    <s v="Q00100"/>
    <s v="GB00KNL42RB"/>
    <s v="MINI JENNIFER-BIKIN"/>
    <s v="024"/>
    <s v="FROST YELLOW"/>
    <s v="GB00KNL42RB024"/>
    <n v="2"/>
    <n v="0"/>
    <n v="0"/>
    <n v="0"/>
    <n v="1"/>
    <n v="1"/>
    <n v="0"/>
    <n v="0"/>
    <n v="0"/>
    <n v="0"/>
    <n v="0"/>
    <n v="0"/>
    <n v="0"/>
    <n v="0"/>
    <n v="19"/>
    <n v="45"/>
  </r>
  <r>
    <x v="1"/>
    <x v="3"/>
    <x v="2"/>
    <x v="6"/>
    <s v="Q00100"/>
    <s v="GB00KNL42RB"/>
    <s v="MINI JENNIFER-BIKIN"/>
    <s v="535"/>
    <s v="COTTON CANDY"/>
    <s v="GB00KNL42RB535"/>
    <n v="1"/>
    <n v="0"/>
    <n v="0"/>
    <n v="0"/>
    <n v="1"/>
    <n v="0"/>
    <n v="0"/>
    <n v="0"/>
    <n v="0"/>
    <n v="0"/>
    <n v="0"/>
    <n v="0"/>
    <n v="0"/>
    <n v="0"/>
    <n v="19"/>
    <n v="45"/>
  </r>
  <r>
    <x v="1"/>
    <x v="3"/>
    <x v="1"/>
    <x v="4"/>
    <s v="Q00101"/>
    <s v="G527BDTA100"/>
    <s v="MINI JULIA-BS/RB- E"/>
    <s v="540"/>
    <s v="WHITE #32"/>
    <s v="G527BDTA100540"/>
    <n v="1"/>
    <n v="0"/>
    <n v="0"/>
    <n v="0"/>
    <n v="1"/>
    <n v="0"/>
    <n v="0"/>
    <n v="0"/>
    <n v="0"/>
    <n v="0"/>
    <n v="0"/>
    <n v="0"/>
    <n v="0"/>
    <n v="0"/>
    <n v="19"/>
    <n v="45"/>
  </r>
  <r>
    <x v="1"/>
    <x v="3"/>
    <x v="0"/>
    <x v="2"/>
    <s v="Q00109"/>
    <s v="G695TEJ6300"/>
    <s v="MINI AMRITA-T-SHIRT"/>
    <s v="006"/>
    <s v="WHITE"/>
    <s v="G695TEJ6300006"/>
    <n v="6"/>
    <n v="0"/>
    <n v="0"/>
    <n v="0"/>
    <n v="0"/>
    <n v="0"/>
    <n v="4"/>
    <n v="2"/>
    <n v="0"/>
    <n v="0"/>
    <n v="0"/>
    <n v="0"/>
    <n v="0"/>
    <n v="0"/>
    <n v="16"/>
    <n v="39"/>
  </r>
  <r>
    <x v="1"/>
    <x v="3"/>
    <x v="2"/>
    <x v="6"/>
    <s v="Q00119"/>
    <s v="G140KNLY4CL"/>
    <s v="MINI GARDENIA-BIKIN"/>
    <s v="260"/>
    <s v="GERANIO"/>
    <s v="G140KNLY4CL260"/>
    <n v="1"/>
    <n v="0"/>
    <n v="0"/>
    <n v="0"/>
    <n v="1"/>
    <n v="0"/>
    <n v="0"/>
    <n v="0"/>
    <n v="0"/>
    <n v="0"/>
    <n v="0"/>
    <n v="0"/>
    <n v="0"/>
    <n v="0"/>
    <n v="21"/>
    <n v="49"/>
  </r>
  <r>
    <x v="1"/>
    <x v="3"/>
    <x v="0"/>
    <x v="2"/>
    <s v="Q00138"/>
    <s v="G830TEJ6300"/>
    <s v="MINI NOELIA-T-SHIRT"/>
    <s v="006"/>
    <s v="WHITE"/>
    <s v="G830TEJ6300006"/>
    <n v="10"/>
    <n v="0"/>
    <n v="0"/>
    <n v="0"/>
    <n v="3"/>
    <n v="0"/>
    <n v="0"/>
    <n v="0"/>
    <n v="0"/>
    <n v="0"/>
    <n v="0"/>
    <n v="7"/>
    <n v="0"/>
    <n v="0"/>
    <n v="13.5"/>
    <n v="32"/>
  </r>
  <r>
    <x v="1"/>
    <x v="3"/>
    <x v="0"/>
    <x v="2"/>
    <s v="Q00138"/>
    <s v="G830TEJ6300"/>
    <s v="MINI NOELIA-T-SHIRT"/>
    <s v="516"/>
    <s v="TROPICAL PINK"/>
    <s v="G830TEJ6300516"/>
    <n v="25"/>
    <n v="0"/>
    <n v="0"/>
    <n v="0"/>
    <n v="3"/>
    <n v="0"/>
    <n v="0"/>
    <n v="0"/>
    <n v="0"/>
    <n v="0"/>
    <n v="6"/>
    <n v="16"/>
    <n v="0"/>
    <n v="0"/>
    <n v="13.5"/>
    <n v="32"/>
  </r>
  <r>
    <x v="1"/>
    <x v="3"/>
    <x v="0"/>
    <x v="2"/>
    <s v="Q00139"/>
    <s v="G828TEJ6300"/>
    <s v="MINI ISABELLA-T-SHI"/>
    <s v="239"/>
    <s v="CAMELIA"/>
    <s v="G828TEJ6300239"/>
    <n v="9"/>
    <n v="0"/>
    <n v="0"/>
    <n v="0"/>
    <n v="7"/>
    <n v="0"/>
    <n v="0"/>
    <n v="0"/>
    <n v="0"/>
    <n v="1"/>
    <n v="0"/>
    <n v="1"/>
    <n v="0"/>
    <n v="0"/>
    <n v="13.5"/>
    <n v="32"/>
  </r>
  <r>
    <x v="1"/>
    <x v="3"/>
    <x v="2"/>
    <x v="6"/>
    <s v="Q06015"/>
    <s v="G108KNLY700"/>
    <s v="MINI ALTHEA-BIKINI"/>
    <s v="483"/>
    <s v="COTTON CANDY"/>
    <s v="G108KNLY700483"/>
    <n v="5"/>
    <n v="0"/>
    <n v="0"/>
    <n v="0"/>
    <n v="5"/>
    <n v="0"/>
    <n v="0"/>
    <n v="0"/>
    <n v="0"/>
    <n v="0"/>
    <n v="0"/>
    <n v="0"/>
    <n v="0"/>
    <n v="0"/>
    <n v="21"/>
    <n v="49"/>
  </r>
  <r>
    <x v="1"/>
    <x v="3"/>
    <x v="2"/>
    <x v="6"/>
    <s v="Q06015"/>
    <s v="G108KNLY700"/>
    <s v="MINI ALTHEA-BIKINI"/>
    <s v="486"/>
    <s v="NAVY #23"/>
    <s v="G108KNLY700486"/>
    <n v="6"/>
    <n v="0"/>
    <n v="0"/>
    <n v="0"/>
    <n v="5"/>
    <n v="1"/>
    <n v="0"/>
    <n v="0"/>
    <n v="0"/>
    <n v="0"/>
    <n v="0"/>
    <n v="0"/>
    <n v="0"/>
    <n v="0"/>
    <n v="21"/>
    <n v="49"/>
  </r>
  <r>
    <x v="1"/>
    <x v="4"/>
    <x v="1"/>
    <x v="12"/>
    <s v="X00007"/>
    <s v="DM505BDTA100"/>
    <s v="DIADORA - BS/RB-ELA"/>
    <s v="074"/>
    <s v="DARK BLUE"/>
    <s v="DM505BDTA100074"/>
    <n v="1"/>
    <n v="0"/>
    <n v="0"/>
    <n v="0"/>
    <n v="1"/>
    <n v="0"/>
    <n v="0"/>
    <n v="0"/>
    <n v="0"/>
    <n v="0"/>
    <n v="0"/>
    <n v="0"/>
    <n v="0"/>
    <n v="0"/>
    <n v="42"/>
    <n v="99"/>
  </r>
  <r>
    <x v="1"/>
    <x v="4"/>
    <x v="2"/>
    <x v="13"/>
    <s v="X00040"/>
    <s v="W177KSL4200"/>
    <s v="SOLID ONE PIECESWIM"/>
    <s v="425"/>
    <s v="FIRE RED"/>
    <s v="W177KSL4200425"/>
    <n v="1"/>
    <n v="0"/>
    <n v="0"/>
    <n v="1"/>
    <n v="0"/>
    <n v="0"/>
    <n v="0"/>
    <n v="0"/>
    <n v="0"/>
    <n v="0"/>
    <n v="0"/>
    <n v="0"/>
    <n v="0"/>
    <n v="0"/>
    <n v="22"/>
    <n v="55"/>
  </r>
  <r>
    <x v="1"/>
    <x v="4"/>
    <x v="1"/>
    <x v="11"/>
    <s v="X06038"/>
    <s v="PM568BDTA100"/>
    <s v="-BS/RB-LOW RISE OVE"/>
    <s v="005"/>
    <s v="BLACK#2"/>
    <s v="PM568BDTA100005"/>
    <n v="2"/>
    <n v="0"/>
    <n v="0"/>
    <n v="0"/>
    <n v="0"/>
    <n v="0"/>
    <n v="0"/>
    <n v="2"/>
    <n v="0"/>
    <n v="0"/>
    <n v="0"/>
    <n v="0"/>
    <n v="0"/>
    <n v="0"/>
    <n v="38"/>
    <n v="89"/>
  </r>
  <r>
    <x v="1"/>
    <x v="4"/>
    <x v="1"/>
    <x v="11"/>
    <s v="X06038"/>
    <s v="PM568BDTA100"/>
    <s v="-BS/RB-LOW RISE OVE"/>
    <s v="339"/>
    <s v="SUNSET"/>
    <s v="PM568BDTA100339"/>
    <n v="2"/>
    <n v="0"/>
    <n v="0"/>
    <n v="0"/>
    <n v="0"/>
    <n v="0"/>
    <n v="0"/>
    <n v="2"/>
    <n v="0"/>
    <n v="0"/>
    <n v="0"/>
    <n v="0"/>
    <n v="0"/>
    <n v="0"/>
    <n v="38"/>
    <n v="89"/>
  </r>
  <r>
    <x v="1"/>
    <x v="4"/>
    <x v="1"/>
    <x v="11"/>
    <s v="X06040"/>
    <s v="PM502BDTA100"/>
    <s v="-BS/RB-LOW RISE ICO"/>
    <s v="004"/>
    <s v="BLACK"/>
    <s v="PM502BDTA100004"/>
    <n v="1"/>
    <n v="0"/>
    <n v="0"/>
    <n v="0"/>
    <n v="0"/>
    <n v="0"/>
    <n v="0"/>
    <n v="1"/>
    <n v="0"/>
    <n v="0"/>
    <n v="0"/>
    <n v="0"/>
    <n v="0"/>
    <n v="0"/>
    <n v="38"/>
    <n v="89"/>
  </r>
  <r>
    <x v="1"/>
    <x v="4"/>
    <x v="1"/>
    <x v="11"/>
    <s v="X06040"/>
    <s v="PM502BDTA100"/>
    <s v="-BS/RB-LOW RISE ICO"/>
    <s v="005"/>
    <s v="BLACK#2"/>
    <s v="PM502BDTA100005"/>
    <n v="1"/>
    <n v="0"/>
    <n v="0"/>
    <n v="0"/>
    <n v="0"/>
    <n v="0"/>
    <n v="0"/>
    <n v="1"/>
    <n v="0"/>
    <n v="0"/>
    <n v="0"/>
    <n v="0"/>
    <n v="0"/>
    <n v="0"/>
    <n v="38"/>
    <n v="89"/>
  </r>
  <r>
    <x v="1"/>
    <x v="4"/>
    <x v="1"/>
    <x v="11"/>
    <s v="X06040"/>
    <s v="PM502BDTA100"/>
    <s v="-BS/RB-LOW RISE ICO"/>
    <s v="249"/>
    <s v="VIOLET"/>
    <s v="PM502BDTA100249"/>
    <n v="2"/>
    <n v="0"/>
    <n v="0"/>
    <n v="0"/>
    <n v="0"/>
    <n v="0"/>
    <n v="0"/>
    <n v="2"/>
    <n v="0"/>
    <n v="0"/>
    <n v="0"/>
    <n v="0"/>
    <n v="0"/>
    <n v="0"/>
    <n v="38"/>
    <n v="89"/>
  </r>
  <r>
    <x v="1"/>
    <x v="4"/>
    <x v="1"/>
    <x v="11"/>
    <s v="X06040"/>
    <s v="PM502BDTA100"/>
    <s v="-BS/RB-LOW RISE ICO"/>
    <s v="339"/>
    <s v="SUNSET"/>
    <s v="PM502BDTA100339"/>
    <n v="1"/>
    <n v="0"/>
    <n v="0"/>
    <n v="0"/>
    <n v="0"/>
    <n v="0"/>
    <n v="0"/>
    <n v="1"/>
    <n v="0"/>
    <n v="0"/>
    <n v="0"/>
    <n v="0"/>
    <n v="0"/>
    <n v="0"/>
    <n v="38"/>
    <n v="89"/>
  </r>
  <r>
    <x v="1"/>
    <x v="4"/>
    <x v="1"/>
    <x v="11"/>
    <s v="X06042"/>
    <s v="PM569BDTA100"/>
    <s v="-BS/RB-LOW RISE HUG"/>
    <s v="005"/>
    <s v="BLACK#2"/>
    <s v="PM569BDTA100005"/>
    <n v="3"/>
    <n v="0"/>
    <n v="0"/>
    <n v="0"/>
    <n v="0"/>
    <n v="0"/>
    <n v="0"/>
    <n v="3"/>
    <n v="0"/>
    <n v="0"/>
    <n v="0"/>
    <n v="0"/>
    <n v="0"/>
    <n v="0"/>
    <n v="38"/>
    <n v="89"/>
  </r>
  <r>
    <x v="1"/>
    <x v="4"/>
    <x v="1"/>
    <x v="11"/>
    <s v="X06042"/>
    <s v="PM569BDTA100"/>
    <s v="-BS/RB-LOW RISE HUG"/>
    <s v="006"/>
    <s v="WHITE"/>
    <s v="PM569BDTA100006"/>
    <n v="2"/>
    <n v="0"/>
    <n v="0"/>
    <n v="0"/>
    <n v="0"/>
    <n v="0"/>
    <n v="0"/>
    <n v="2"/>
    <n v="0"/>
    <n v="0"/>
    <n v="0"/>
    <n v="0"/>
    <n v="0"/>
    <n v="0"/>
    <n v="38"/>
    <n v="89"/>
  </r>
  <r>
    <x v="1"/>
    <x v="4"/>
    <x v="1"/>
    <x v="11"/>
    <s v="X06042"/>
    <s v="PM569BDTA100"/>
    <s v="-BS/RB-LOW RISE HUG"/>
    <s v="249"/>
    <s v="VIOLET"/>
    <s v="PM569BDTA100249"/>
    <n v="2"/>
    <n v="0"/>
    <n v="0"/>
    <n v="0"/>
    <n v="0"/>
    <n v="0"/>
    <n v="0"/>
    <n v="2"/>
    <n v="0"/>
    <n v="0"/>
    <n v="0"/>
    <n v="0"/>
    <n v="0"/>
    <n v="0"/>
    <n v="38"/>
    <n v="89"/>
  </r>
  <r>
    <x v="1"/>
    <x v="4"/>
    <x v="1"/>
    <x v="11"/>
    <s v="X06042"/>
    <s v="PM569BDTA100"/>
    <s v="-BS/RB-LOW RISE HUG"/>
    <s v="339"/>
    <s v="SUNSET"/>
    <s v="PM569BDTA100339"/>
    <n v="2"/>
    <n v="0"/>
    <n v="0"/>
    <n v="0"/>
    <n v="0"/>
    <n v="0"/>
    <n v="0"/>
    <n v="2"/>
    <n v="0"/>
    <n v="0"/>
    <n v="0"/>
    <n v="0"/>
    <n v="0"/>
    <n v="0"/>
    <n v="38"/>
    <n v="89"/>
  </r>
  <r>
    <x v="2"/>
    <x v="0"/>
    <x v="2"/>
    <x v="14"/>
    <s v="D00199"/>
    <s v="W206KBLY700"/>
    <s v="ANITA-BIKINI BOTTOM"/>
    <s v="139"/>
    <s v="HOT PINK"/>
    <s v="W206KBLY700139"/>
    <n v="33"/>
    <n v="0"/>
    <n v="0"/>
    <n v="0"/>
    <n v="18"/>
    <n v="14"/>
    <n v="1"/>
    <n v="0"/>
    <n v="0"/>
    <n v="0"/>
    <n v="0"/>
    <n v="0"/>
    <n v="0"/>
    <n v="0"/>
    <n v="14"/>
    <n v="33"/>
  </r>
  <r>
    <x v="2"/>
    <x v="0"/>
    <x v="2"/>
    <x v="14"/>
    <s v="D00199"/>
    <s v="W206KBLY700"/>
    <s v="ANITA-BIKINI BOTTOM"/>
    <s v="570"/>
    <s v="PEONIA"/>
    <s v="W206KBLY700570"/>
    <n v="29"/>
    <n v="0"/>
    <n v="0"/>
    <n v="13"/>
    <n v="5"/>
    <n v="0"/>
    <n v="2"/>
    <n v="9"/>
    <n v="0"/>
    <n v="0"/>
    <n v="0"/>
    <n v="0"/>
    <n v="0"/>
    <n v="0"/>
    <n v="14"/>
    <n v="33"/>
  </r>
  <r>
    <x v="2"/>
    <x v="0"/>
    <x v="2"/>
    <x v="6"/>
    <s v="D00202"/>
    <s v="W169KNLY753"/>
    <s v="ALEGRIA-BIKINI"/>
    <s v="436"/>
    <s v="DEEP FOREST"/>
    <s v="W169KNLY753436"/>
    <n v="10"/>
    <n v="0"/>
    <n v="0"/>
    <n v="10"/>
    <n v="0"/>
    <n v="0"/>
    <n v="0"/>
    <n v="0"/>
    <n v="0"/>
    <n v="0"/>
    <n v="0"/>
    <n v="0"/>
    <n v="0"/>
    <n v="0"/>
    <n v="27"/>
    <n v="64"/>
  </r>
  <r>
    <x v="2"/>
    <x v="0"/>
    <x v="2"/>
    <x v="14"/>
    <s v="D00204"/>
    <s v="W200KBL4200"/>
    <s v="MARCELA-BIKINI BOTT"/>
    <s v="260"/>
    <s v="GERANIO"/>
    <s v="W200KBL4200260"/>
    <n v="39"/>
    <n v="0"/>
    <n v="1"/>
    <n v="8"/>
    <n v="11"/>
    <n v="0"/>
    <n v="13"/>
    <n v="6"/>
    <n v="0"/>
    <n v="0"/>
    <n v="0"/>
    <n v="0"/>
    <n v="0"/>
    <n v="0"/>
    <n v="16.5"/>
    <n v="39"/>
  </r>
  <r>
    <x v="2"/>
    <x v="0"/>
    <x v="2"/>
    <x v="15"/>
    <s v="D00205"/>
    <s v="W103KTL4200"/>
    <s v="LUCRECIA-BIKINI TOP"/>
    <s v="260"/>
    <s v="GERANIO"/>
    <s v="W103KTL4200260"/>
    <n v="16"/>
    <n v="0"/>
    <n v="0"/>
    <n v="5"/>
    <n v="11"/>
    <n v="0"/>
    <n v="0"/>
    <n v="0"/>
    <n v="0"/>
    <n v="0"/>
    <n v="0"/>
    <n v="0"/>
    <n v="0"/>
    <n v="0"/>
    <n v="21"/>
    <n v="49"/>
  </r>
  <r>
    <x v="2"/>
    <x v="0"/>
    <x v="2"/>
    <x v="14"/>
    <s v="D00206"/>
    <s v="W201KBL4200"/>
    <s v="SARITA-BIKINI BOTTO"/>
    <s v="260"/>
    <s v="GERANIO"/>
    <s v="W201KBL4200260"/>
    <n v="52"/>
    <n v="0"/>
    <n v="0"/>
    <n v="5"/>
    <n v="17"/>
    <n v="5"/>
    <n v="11"/>
    <n v="14"/>
    <n v="0"/>
    <n v="0"/>
    <n v="0"/>
    <n v="0"/>
    <n v="0"/>
    <n v="0"/>
    <n v="16.5"/>
    <n v="39"/>
  </r>
  <r>
    <x v="2"/>
    <x v="0"/>
    <x v="2"/>
    <x v="15"/>
    <s v="D00209"/>
    <s v="W102KTL4200"/>
    <s v="AIDA-BIKINI TOP"/>
    <s v="260"/>
    <s v="GERANIO"/>
    <s v="W102KTL4200260"/>
    <n v="35"/>
    <n v="0"/>
    <n v="0"/>
    <n v="0"/>
    <n v="0"/>
    <n v="0"/>
    <n v="12"/>
    <n v="23"/>
    <n v="0"/>
    <n v="0"/>
    <n v="0"/>
    <n v="0"/>
    <n v="0"/>
    <n v="0"/>
    <n v="21"/>
    <n v="49"/>
  </r>
  <r>
    <x v="2"/>
    <x v="0"/>
    <x v="2"/>
    <x v="14"/>
    <s v="D00212"/>
    <s v="W210KBLY700"/>
    <s v="AMORA-BIKINI BOTTOM"/>
    <s v="570"/>
    <s v="PEONIA"/>
    <s v="W210KBLY700570"/>
    <n v="25"/>
    <n v="0"/>
    <n v="0"/>
    <n v="14"/>
    <n v="0"/>
    <n v="0"/>
    <n v="0"/>
    <n v="11"/>
    <n v="0"/>
    <n v="0"/>
    <n v="0"/>
    <n v="0"/>
    <n v="0"/>
    <n v="0"/>
    <n v="14"/>
    <n v="33"/>
  </r>
  <r>
    <x v="2"/>
    <x v="0"/>
    <x v="2"/>
    <x v="14"/>
    <s v="D00219"/>
    <s v="W236KBLY7RB"/>
    <s v="TOMOE-BIKINI BOTTOM"/>
    <s v="570"/>
    <s v="PEONIA"/>
    <s v="W236KBLY7RB570"/>
    <n v="24"/>
    <n v="0"/>
    <n v="0"/>
    <n v="1"/>
    <n v="3"/>
    <n v="0"/>
    <n v="10"/>
    <n v="10"/>
    <n v="0"/>
    <n v="0"/>
    <n v="0"/>
    <n v="0"/>
    <n v="0"/>
    <n v="0"/>
    <n v="14"/>
    <n v="33"/>
  </r>
  <r>
    <x v="2"/>
    <x v="0"/>
    <x v="0"/>
    <x v="2"/>
    <s v="D00223"/>
    <s v="W677TEJ9100"/>
    <s v="ELODY-CROPPED CREW"/>
    <s v="006"/>
    <s v="WHITE"/>
    <s v="W677TEJ9100006"/>
    <n v="1"/>
    <n v="0"/>
    <n v="0"/>
    <n v="1"/>
    <n v="0"/>
    <n v="0"/>
    <n v="0"/>
    <n v="0"/>
    <n v="0"/>
    <n v="0"/>
    <n v="0"/>
    <n v="0"/>
    <n v="0"/>
    <n v="0"/>
    <n v="16"/>
    <n v="39"/>
  </r>
  <r>
    <x v="2"/>
    <x v="0"/>
    <x v="0"/>
    <x v="2"/>
    <s v="D00223"/>
    <s v="W677TEJ9100"/>
    <s v="ELODY-CROPPED CREW"/>
    <s v="570"/>
    <s v="PEONIA"/>
    <s v="W677TEJ9100570"/>
    <n v="7"/>
    <n v="0"/>
    <n v="0"/>
    <n v="1"/>
    <n v="3"/>
    <n v="2"/>
    <n v="1"/>
    <n v="0"/>
    <n v="0"/>
    <n v="0"/>
    <n v="0"/>
    <n v="0"/>
    <n v="0"/>
    <n v="0"/>
    <n v="16"/>
    <n v="39"/>
  </r>
  <r>
    <x v="2"/>
    <x v="0"/>
    <x v="2"/>
    <x v="15"/>
    <s v="D00224"/>
    <s v="W149KTLY700"/>
    <s v="OLIVIA-BIKINI TOP"/>
    <s v="570"/>
    <s v="PEONIA"/>
    <s v="W149KTLY700570"/>
    <n v="10"/>
    <n v="0"/>
    <n v="0"/>
    <n v="10"/>
    <n v="0"/>
    <n v="0"/>
    <n v="0"/>
    <n v="0"/>
    <n v="0"/>
    <n v="0"/>
    <n v="0"/>
    <n v="0"/>
    <n v="0"/>
    <n v="0"/>
    <n v="19"/>
    <n v="45"/>
  </r>
  <r>
    <x v="2"/>
    <x v="0"/>
    <x v="2"/>
    <x v="14"/>
    <s v="D00227"/>
    <s v="W208KBLY700"/>
    <s v="EVITA-BIKINI BOTTOM"/>
    <s v="570"/>
    <s v="PEONIA"/>
    <s v="W208KBLY700570"/>
    <n v="75"/>
    <n v="0"/>
    <n v="0"/>
    <n v="16"/>
    <n v="32"/>
    <n v="7"/>
    <n v="8"/>
    <n v="12"/>
    <n v="0"/>
    <n v="0"/>
    <n v="0"/>
    <n v="0"/>
    <n v="0"/>
    <n v="0"/>
    <n v="12.5"/>
    <n v="29"/>
  </r>
  <r>
    <x v="2"/>
    <x v="0"/>
    <x v="2"/>
    <x v="15"/>
    <s v="D00229"/>
    <s v="W118KTLY700"/>
    <s v="CHANTAL-BIKINI TOP"/>
    <s v="570"/>
    <s v="PEONIA"/>
    <s v="W118KTLY700570"/>
    <n v="3"/>
    <n v="0"/>
    <n v="0"/>
    <n v="3"/>
    <n v="0"/>
    <n v="0"/>
    <n v="0"/>
    <n v="0"/>
    <n v="0"/>
    <n v="0"/>
    <n v="0"/>
    <n v="0"/>
    <n v="0"/>
    <n v="0"/>
    <n v="19"/>
    <n v="45"/>
  </r>
  <r>
    <x v="2"/>
    <x v="0"/>
    <x v="1"/>
    <x v="3"/>
    <s v="D00237"/>
    <s v="W044TRF4300"/>
    <s v="SOFY-TROUSERS"/>
    <s v="006"/>
    <s v="WHITE"/>
    <s v="W044TRF4300006"/>
    <n v="5"/>
    <n v="0"/>
    <n v="0"/>
    <n v="1"/>
    <n v="0"/>
    <n v="4"/>
    <n v="0"/>
    <n v="0"/>
    <n v="0"/>
    <n v="0"/>
    <n v="0"/>
    <n v="0"/>
    <n v="0"/>
    <n v="0"/>
    <n v="37.5"/>
    <n v="89"/>
  </r>
  <r>
    <x v="2"/>
    <x v="0"/>
    <x v="1"/>
    <x v="3"/>
    <s v="D00237"/>
    <s v="W044TRF4300"/>
    <s v="SOFY-TROUSERS"/>
    <s v="029"/>
    <s v="GREY MELANGE"/>
    <s v="W044TRF4300029"/>
    <n v="1"/>
    <n v="0"/>
    <n v="0"/>
    <n v="0"/>
    <n v="0"/>
    <n v="0"/>
    <n v="1"/>
    <n v="0"/>
    <n v="0"/>
    <n v="0"/>
    <n v="0"/>
    <n v="0"/>
    <n v="0"/>
    <n v="0"/>
    <n v="37.5"/>
    <n v="89"/>
  </r>
  <r>
    <x v="2"/>
    <x v="0"/>
    <x v="2"/>
    <x v="6"/>
    <s v="D00238"/>
    <s v="WC24KNLY7RB"/>
    <s v="MONICA 24-BIKINI"/>
    <s v="566"/>
    <s v="WHITE #35"/>
    <s v="WC24KNLY7RB566"/>
    <n v="12"/>
    <n v="0"/>
    <n v="0"/>
    <n v="3"/>
    <n v="4"/>
    <n v="3"/>
    <n v="2"/>
    <n v="0"/>
    <n v="0"/>
    <n v="0"/>
    <n v="0"/>
    <n v="0"/>
    <n v="0"/>
    <n v="0"/>
    <n v="29"/>
    <n v="69"/>
  </r>
  <r>
    <x v="2"/>
    <x v="0"/>
    <x v="0"/>
    <x v="1"/>
    <s v="D00239"/>
    <s v="W667JHF4300"/>
    <s v="EIRENE-HOODED CROPP"/>
    <s v="004"/>
    <s v="BLACK"/>
    <s v="W667JHF4300004"/>
    <n v="3"/>
    <n v="0"/>
    <n v="0"/>
    <n v="0"/>
    <n v="0"/>
    <n v="2"/>
    <n v="1"/>
    <n v="0"/>
    <n v="0"/>
    <n v="0"/>
    <n v="0"/>
    <n v="0"/>
    <n v="0"/>
    <n v="0"/>
    <n v="42"/>
    <n v="99"/>
  </r>
  <r>
    <x v="2"/>
    <x v="0"/>
    <x v="0"/>
    <x v="1"/>
    <s v="D00239"/>
    <s v="W667JHF4300"/>
    <s v="EIRENE-HOODED CROPP"/>
    <s v="006"/>
    <s v="WHITE"/>
    <s v="W667JHF4300006"/>
    <n v="4"/>
    <n v="0"/>
    <n v="0"/>
    <n v="0"/>
    <n v="0"/>
    <n v="2"/>
    <n v="2"/>
    <n v="0"/>
    <n v="0"/>
    <n v="0"/>
    <n v="0"/>
    <n v="0"/>
    <n v="0"/>
    <n v="0"/>
    <n v="42"/>
    <n v="99"/>
  </r>
  <r>
    <x v="2"/>
    <x v="0"/>
    <x v="0"/>
    <x v="1"/>
    <s v="D00239"/>
    <s v="W667JHF4300"/>
    <s v="EIRENE-HOODED CROPP"/>
    <s v="029"/>
    <s v="GREY MELANGE"/>
    <s v="W667JHF4300029"/>
    <n v="15"/>
    <n v="0"/>
    <n v="0"/>
    <n v="3"/>
    <n v="4"/>
    <n v="4"/>
    <n v="4"/>
    <n v="0"/>
    <n v="0"/>
    <n v="0"/>
    <n v="0"/>
    <n v="0"/>
    <n v="0"/>
    <n v="0"/>
    <n v="42"/>
    <n v="99"/>
  </r>
  <r>
    <x v="2"/>
    <x v="0"/>
    <x v="2"/>
    <x v="6"/>
    <s v="D00240"/>
    <s v="WB00KNLY7RB"/>
    <s v="JENNIFER 00-BIKINI"/>
    <s v="565"/>
    <s v="BLACK #31"/>
    <s v="WB00KNLY7RB565"/>
    <n v="9"/>
    <n v="0"/>
    <n v="0"/>
    <n v="0"/>
    <n v="0"/>
    <n v="0"/>
    <n v="0"/>
    <n v="9"/>
    <n v="0"/>
    <n v="0"/>
    <n v="0"/>
    <n v="0"/>
    <n v="0"/>
    <n v="0"/>
    <n v="27"/>
    <n v="64"/>
  </r>
  <r>
    <x v="2"/>
    <x v="0"/>
    <x v="2"/>
    <x v="6"/>
    <s v="D00240"/>
    <s v="WB00KNLY7RB"/>
    <s v="JENNIFER 00-BIKINI"/>
    <s v="566"/>
    <s v="WHITE #35"/>
    <s v="WB00KNLY7RB566"/>
    <n v="6"/>
    <n v="0"/>
    <n v="0"/>
    <n v="0"/>
    <n v="0"/>
    <n v="0"/>
    <n v="0"/>
    <n v="6"/>
    <n v="0"/>
    <n v="0"/>
    <n v="0"/>
    <n v="0"/>
    <n v="0"/>
    <n v="0"/>
    <n v="27"/>
    <n v="64"/>
  </r>
  <r>
    <x v="2"/>
    <x v="0"/>
    <x v="2"/>
    <x v="6"/>
    <s v="D00240"/>
    <s v="WB00KNLY7RB"/>
    <s v="JENNIFER 00-BIKINI"/>
    <s v="569"/>
    <s v="DALIA"/>
    <s v="WB00KNLY7RB569"/>
    <n v="2"/>
    <n v="0"/>
    <n v="0"/>
    <n v="1"/>
    <n v="0"/>
    <n v="0"/>
    <n v="0"/>
    <n v="1"/>
    <n v="0"/>
    <n v="0"/>
    <n v="0"/>
    <n v="0"/>
    <n v="0"/>
    <n v="0"/>
    <n v="27"/>
    <n v="64"/>
  </r>
  <r>
    <x v="2"/>
    <x v="0"/>
    <x v="0"/>
    <x v="7"/>
    <s v="D00249"/>
    <s v="W669TTJ9100"/>
    <s v="ALINE-TANK TOP"/>
    <s v="230"/>
    <s v="WOW"/>
    <s v="W669TTJ9100230"/>
    <n v="1"/>
    <n v="0"/>
    <n v="0"/>
    <n v="1"/>
    <n v="0"/>
    <n v="0"/>
    <n v="0"/>
    <n v="0"/>
    <n v="0"/>
    <n v="0"/>
    <n v="0"/>
    <n v="0"/>
    <n v="0"/>
    <n v="0"/>
    <n v="16"/>
    <n v="39"/>
  </r>
  <r>
    <x v="2"/>
    <x v="0"/>
    <x v="0"/>
    <x v="2"/>
    <s v="D00252"/>
    <s v="W676TEJ9100"/>
    <s v="SWAMI-BASIC CREW NE"/>
    <s v="070"/>
    <s v="BLUE ISLAND"/>
    <s v="W676TEJ9100070"/>
    <n v="2"/>
    <n v="0"/>
    <n v="0"/>
    <n v="2"/>
    <n v="0"/>
    <n v="0"/>
    <n v="0"/>
    <n v="0"/>
    <n v="0"/>
    <n v="0"/>
    <n v="0"/>
    <n v="0"/>
    <n v="0"/>
    <n v="0"/>
    <n v="16"/>
    <n v="39"/>
  </r>
  <r>
    <x v="2"/>
    <x v="0"/>
    <x v="0"/>
    <x v="2"/>
    <s v="D00252"/>
    <s v="W676TEJ9100"/>
    <s v="SWAMI-BASIC CREW NE"/>
    <s v="139"/>
    <s v="HOT PINK"/>
    <s v="W676TEJ9100139"/>
    <n v="1"/>
    <n v="0"/>
    <n v="0"/>
    <n v="1"/>
    <n v="0"/>
    <n v="0"/>
    <n v="0"/>
    <n v="0"/>
    <n v="0"/>
    <n v="0"/>
    <n v="0"/>
    <n v="0"/>
    <n v="0"/>
    <n v="0"/>
    <n v="16"/>
    <n v="39"/>
  </r>
  <r>
    <x v="2"/>
    <x v="0"/>
    <x v="0"/>
    <x v="2"/>
    <s v="D00252"/>
    <s v="W676TEJ9100"/>
    <s v="SWAMI-BASIC CREW NE"/>
    <s v="230"/>
    <s v="WOW"/>
    <s v="W676TEJ9100230"/>
    <n v="1"/>
    <n v="0"/>
    <n v="0"/>
    <n v="0"/>
    <n v="1"/>
    <n v="0"/>
    <n v="0"/>
    <n v="0"/>
    <n v="0"/>
    <n v="0"/>
    <n v="0"/>
    <n v="0"/>
    <n v="0"/>
    <n v="0"/>
    <n v="16"/>
    <n v="39"/>
  </r>
  <r>
    <x v="2"/>
    <x v="0"/>
    <x v="0"/>
    <x v="7"/>
    <s v="D00254"/>
    <s v="W675TTJ9100"/>
    <s v="JASMINE-TANK TOP"/>
    <s v="070"/>
    <s v="BLUE ISLAND"/>
    <s v="W675TTJ9100070"/>
    <n v="1"/>
    <n v="0"/>
    <n v="0"/>
    <n v="1"/>
    <n v="0"/>
    <n v="0"/>
    <n v="0"/>
    <n v="0"/>
    <n v="0"/>
    <n v="0"/>
    <n v="0"/>
    <n v="0"/>
    <n v="0"/>
    <n v="0"/>
    <n v="12.5"/>
    <n v="29"/>
  </r>
  <r>
    <x v="2"/>
    <x v="0"/>
    <x v="0"/>
    <x v="7"/>
    <s v="D00254"/>
    <s v="W675TTJ9100"/>
    <s v="JASMINE-TANK TOP"/>
    <s v="570"/>
    <s v="PEONIA"/>
    <s v="W675TTJ9100570"/>
    <n v="1"/>
    <n v="0"/>
    <n v="0"/>
    <n v="1"/>
    <n v="0"/>
    <n v="0"/>
    <n v="0"/>
    <n v="0"/>
    <n v="0"/>
    <n v="0"/>
    <n v="0"/>
    <n v="0"/>
    <n v="0"/>
    <n v="0"/>
    <n v="12.5"/>
    <n v="29"/>
  </r>
  <r>
    <x v="2"/>
    <x v="0"/>
    <x v="2"/>
    <x v="14"/>
    <s v="D00255"/>
    <s v="W188KBLY700"/>
    <s v="TARA-BIKINI BOTTOM"/>
    <s v="230"/>
    <s v="WOW"/>
    <s v="W188KBLY700230"/>
    <n v="10"/>
    <n v="0"/>
    <n v="0"/>
    <n v="10"/>
    <n v="0"/>
    <n v="0"/>
    <n v="0"/>
    <n v="0"/>
    <n v="0"/>
    <n v="0"/>
    <n v="0"/>
    <n v="0"/>
    <n v="0"/>
    <n v="0"/>
    <n v="16.5"/>
    <n v="39"/>
  </r>
  <r>
    <x v="2"/>
    <x v="0"/>
    <x v="2"/>
    <x v="6"/>
    <s v="D00271"/>
    <s v="W230KNL5162"/>
    <s v="ERI-BIKINI"/>
    <s v="004"/>
    <s v="BLACK"/>
    <s v="W230KNL5162004"/>
    <n v="1"/>
    <n v="0"/>
    <n v="1"/>
    <n v="0"/>
    <n v="0"/>
    <n v="0"/>
    <n v="0"/>
    <n v="0"/>
    <n v="0"/>
    <n v="0"/>
    <n v="0"/>
    <n v="0"/>
    <n v="0"/>
    <n v="0"/>
    <n v="38"/>
    <n v="89"/>
  </r>
  <r>
    <x v="2"/>
    <x v="0"/>
    <x v="2"/>
    <x v="6"/>
    <s v="D00308"/>
    <s v="W101KNL42PC"/>
    <s v="JENNIFER-BIKINI"/>
    <s v="035"/>
    <s v="SURF"/>
    <s v="W101KNL42PC035"/>
    <n v="1"/>
    <n v="0"/>
    <n v="0"/>
    <n v="1"/>
    <n v="0"/>
    <n v="0"/>
    <n v="0"/>
    <n v="0"/>
    <n v="0"/>
    <n v="0"/>
    <n v="0"/>
    <n v="0"/>
    <n v="0"/>
    <n v="0"/>
    <n v="31"/>
    <n v="75"/>
  </r>
  <r>
    <x v="2"/>
    <x v="0"/>
    <x v="2"/>
    <x v="6"/>
    <s v="D00308"/>
    <s v="W101KNL42PC"/>
    <s v="JENNIFER-BIKINI"/>
    <s v="105"/>
    <s v="NEON"/>
    <s v="W101KNL42PC105"/>
    <n v="3"/>
    <n v="0"/>
    <n v="0"/>
    <n v="3"/>
    <n v="0"/>
    <n v="0"/>
    <n v="0"/>
    <n v="0"/>
    <n v="0"/>
    <n v="0"/>
    <n v="0"/>
    <n v="0"/>
    <n v="0"/>
    <n v="0"/>
    <n v="31"/>
    <n v="75"/>
  </r>
  <r>
    <x v="2"/>
    <x v="0"/>
    <x v="2"/>
    <x v="6"/>
    <s v="D00310"/>
    <s v="W198KNL4700"/>
    <s v="SAORI-BIKINI"/>
    <s v="127"/>
    <s v="YELLOW"/>
    <s v="W198KNL4700127"/>
    <n v="1"/>
    <n v="0"/>
    <n v="0"/>
    <n v="0"/>
    <n v="0"/>
    <n v="1"/>
    <n v="0"/>
    <n v="0"/>
    <n v="0"/>
    <n v="0"/>
    <n v="0"/>
    <n v="0"/>
    <n v="0"/>
    <n v="0"/>
    <n v="29"/>
    <n v="69"/>
  </r>
  <r>
    <x v="2"/>
    <x v="0"/>
    <x v="2"/>
    <x v="6"/>
    <s v="D00311"/>
    <s v="W197KNL4700"/>
    <s v="MISATO-BIKINI"/>
    <s v="006"/>
    <s v="WHITE"/>
    <s v="W197KNL4700006"/>
    <n v="1"/>
    <n v="0"/>
    <n v="1"/>
    <n v="0"/>
    <n v="0"/>
    <n v="0"/>
    <n v="0"/>
    <n v="0"/>
    <n v="0"/>
    <n v="0"/>
    <n v="0"/>
    <n v="0"/>
    <n v="0"/>
    <n v="0"/>
    <n v="29"/>
    <n v="69"/>
  </r>
  <r>
    <x v="2"/>
    <x v="0"/>
    <x v="2"/>
    <x v="6"/>
    <s v="D00312"/>
    <s v="W195KNL4700"/>
    <s v="MARI-BIKINI"/>
    <s v="221"/>
    <s v="RED"/>
    <s v="W195KNL4700221"/>
    <n v="5"/>
    <n v="0"/>
    <n v="0"/>
    <n v="5"/>
    <n v="0"/>
    <n v="0"/>
    <n v="0"/>
    <n v="0"/>
    <n v="0"/>
    <n v="0"/>
    <n v="0"/>
    <n v="0"/>
    <n v="0"/>
    <n v="0"/>
    <n v="29"/>
    <n v="69"/>
  </r>
  <r>
    <x v="2"/>
    <x v="0"/>
    <x v="1"/>
    <x v="4"/>
    <s v="D00325"/>
    <s v="W534BDP81PG"/>
    <s v="KITA-BOARDSHORT"/>
    <s v="007"/>
    <s v="NAVY"/>
    <s v="W534BDP81PG007"/>
    <n v="1"/>
    <n v="0"/>
    <n v="0"/>
    <n v="1"/>
    <n v="0"/>
    <n v="0"/>
    <n v="0"/>
    <n v="0"/>
    <n v="0"/>
    <n v="0"/>
    <n v="0"/>
    <n v="0"/>
    <n v="0"/>
    <n v="0"/>
    <n v="25"/>
    <n v="59"/>
  </r>
  <r>
    <x v="2"/>
    <x v="0"/>
    <x v="1"/>
    <x v="4"/>
    <s v="D00329"/>
    <s v="W534BDP8153"/>
    <s v="KITA-BOARDSHORT"/>
    <s v="542"/>
    <s v="DEEP FOREST #"/>
    <s v="W534BDP8153542"/>
    <n v="1"/>
    <n v="0"/>
    <n v="0"/>
    <n v="1"/>
    <n v="0"/>
    <n v="0"/>
    <n v="0"/>
    <n v="0"/>
    <n v="0"/>
    <n v="0"/>
    <n v="0"/>
    <n v="0"/>
    <n v="0"/>
    <n v="0"/>
    <n v="25"/>
    <n v="59"/>
  </r>
  <r>
    <x v="2"/>
    <x v="0"/>
    <x v="1"/>
    <x v="4"/>
    <s v="D00332"/>
    <s v="W530BDP0300"/>
    <s v="JOSIANE-BOARDSHORT"/>
    <s v="230"/>
    <s v="WOW"/>
    <s v="W530BDP0300230"/>
    <n v="10"/>
    <n v="0"/>
    <n v="0"/>
    <n v="1"/>
    <n v="7"/>
    <n v="2"/>
    <n v="0"/>
    <n v="0"/>
    <n v="0"/>
    <n v="0"/>
    <n v="0"/>
    <n v="0"/>
    <n v="0"/>
    <n v="0"/>
    <n v="25"/>
    <n v="59"/>
  </r>
  <r>
    <x v="2"/>
    <x v="0"/>
    <x v="1"/>
    <x v="11"/>
    <s v="D00332"/>
    <s v="W530BDP0300"/>
    <s v="JOSIANE-BOARDSHORT"/>
    <s v="572"/>
    <s v="FLASH ORANGE"/>
    <s v="W530BDP0300572"/>
    <n v="4"/>
    <n v="0"/>
    <n v="0"/>
    <n v="0"/>
    <n v="4"/>
    <n v="0"/>
    <n v="0"/>
    <n v="0"/>
    <n v="0"/>
    <n v="0"/>
    <n v="0"/>
    <n v="0"/>
    <n v="0"/>
    <n v="0"/>
    <n v="25"/>
    <n v="59"/>
  </r>
  <r>
    <x v="2"/>
    <x v="0"/>
    <x v="1"/>
    <x v="4"/>
    <s v="D00333"/>
    <s v="W534BDTA100"/>
    <s v="KITA-BOARDSHORT"/>
    <s v="565"/>
    <s v="BLACK #31"/>
    <s v="W534BDTA100565"/>
    <n v="158"/>
    <n v="0"/>
    <n v="26"/>
    <n v="62"/>
    <n v="70"/>
    <n v="0"/>
    <n v="0"/>
    <n v="0"/>
    <n v="0"/>
    <n v="0"/>
    <n v="0"/>
    <n v="0"/>
    <n v="0"/>
    <n v="0"/>
    <n v="25"/>
    <n v="59"/>
  </r>
  <r>
    <x v="2"/>
    <x v="0"/>
    <x v="1"/>
    <x v="4"/>
    <s v="D00333"/>
    <s v="W534BDTA100"/>
    <s v="KITA-BOARDSHORT"/>
    <s v="566"/>
    <s v="WHITE #35"/>
    <s v="W534BDTA100566"/>
    <n v="88"/>
    <n v="0"/>
    <n v="1"/>
    <n v="41"/>
    <n v="46"/>
    <n v="0"/>
    <n v="0"/>
    <n v="0"/>
    <n v="0"/>
    <n v="0"/>
    <n v="0"/>
    <n v="0"/>
    <n v="0"/>
    <n v="0"/>
    <n v="25"/>
    <n v="59"/>
  </r>
  <r>
    <x v="2"/>
    <x v="0"/>
    <x v="1"/>
    <x v="4"/>
    <s v="D00333"/>
    <s v="W534BDTA100"/>
    <s v="KITA-BOARDSHORT"/>
    <s v="567"/>
    <s v="NAVY #27"/>
    <s v="W534BDTA100567"/>
    <n v="79"/>
    <n v="0"/>
    <n v="11"/>
    <n v="32"/>
    <n v="36"/>
    <n v="0"/>
    <n v="0"/>
    <n v="0"/>
    <n v="0"/>
    <n v="0"/>
    <n v="0"/>
    <n v="0"/>
    <n v="0"/>
    <n v="0"/>
    <n v="25"/>
    <n v="59"/>
  </r>
  <r>
    <x v="2"/>
    <x v="0"/>
    <x v="1"/>
    <x v="4"/>
    <s v="D00333"/>
    <s v="W534BDTA100"/>
    <s v="KITA-BOARDSHORT"/>
    <s v="568"/>
    <s v="DUNE GRASS #2"/>
    <s v="W534BDTA100568"/>
    <n v="338"/>
    <n v="0"/>
    <n v="46"/>
    <n v="124"/>
    <n v="137"/>
    <n v="31"/>
    <n v="0"/>
    <n v="0"/>
    <n v="0"/>
    <n v="0"/>
    <n v="0"/>
    <n v="0"/>
    <n v="0"/>
    <n v="0"/>
    <n v="25"/>
    <n v="59"/>
  </r>
  <r>
    <x v="2"/>
    <x v="0"/>
    <x v="1"/>
    <x v="4"/>
    <s v="D00333"/>
    <s v="W534BDTA100"/>
    <s v="KITA-BOARDSHORT"/>
    <s v="569"/>
    <s v="DALIA"/>
    <s v="W534BDTA100569"/>
    <n v="332"/>
    <n v="0"/>
    <n v="53"/>
    <n v="127"/>
    <n v="128"/>
    <n v="24"/>
    <n v="0"/>
    <n v="0"/>
    <n v="0"/>
    <n v="0"/>
    <n v="0"/>
    <n v="0"/>
    <n v="0"/>
    <n v="0"/>
    <n v="25"/>
    <n v="59"/>
  </r>
  <r>
    <x v="2"/>
    <x v="0"/>
    <x v="1"/>
    <x v="4"/>
    <s v="D00335"/>
    <s v="W530BDP92OT"/>
    <s v="JOSIANE-BOARDSHORT"/>
    <s v="070"/>
    <s v="BLUE ISLAND"/>
    <s v="W530BDP92OT070"/>
    <n v="2"/>
    <n v="0"/>
    <n v="0"/>
    <n v="2"/>
    <n v="0"/>
    <n v="0"/>
    <n v="0"/>
    <n v="0"/>
    <n v="0"/>
    <n v="0"/>
    <n v="0"/>
    <n v="0"/>
    <n v="0"/>
    <n v="0"/>
    <n v="25"/>
    <n v="59"/>
  </r>
  <r>
    <x v="2"/>
    <x v="0"/>
    <x v="1"/>
    <x v="4"/>
    <s v="D00335"/>
    <s v="W530BDP92OT"/>
    <s v="JOSIANE-BOARDSHORT"/>
    <s v="425"/>
    <s v="FIRE RED"/>
    <s v="W530BDP92OT425"/>
    <n v="39"/>
    <n v="0"/>
    <n v="28"/>
    <n v="11"/>
    <n v="0"/>
    <n v="0"/>
    <n v="0"/>
    <n v="0"/>
    <n v="0"/>
    <n v="0"/>
    <n v="0"/>
    <n v="0"/>
    <n v="0"/>
    <n v="0"/>
    <n v="25"/>
    <n v="59"/>
  </r>
  <r>
    <x v="2"/>
    <x v="0"/>
    <x v="1"/>
    <x v="11"/>
    <s v="D00336"/>
    <s v="W636BDP8100"/>
    <s v="LULIN-BOARDSHORT"/>
    <s v="071"/>
    <s v="DUNE GRASS"/>
    <s v="W636BDP8100071"/>
    <n v="8"/>
    <n v="0"/>
    <n v="0"/>
    <n v="0"/>
    <n v="0"/>
    <n v="0"/>
    <n v="8"/>
    <n v="0"/>
    <n v="0"/>
    <n v="0"/>
    <n v="0"/>
    <n v="0"/>
    <n v="0"/>
    <n v="0"/>
    <n v="20"/>
    <n v="49"/>
  </r>
  <r>
    <x v="2"/>
    <x v="0"/>
    <x v="1"/>
    <x v="11"/>
    <s v="D00336"/>
    <s v="W636BDP8100"/>
    <s v="LULIN-BOARDSHORT"/>
    <s v="425"/>
    <s v="FIRE RED"/>
    <s v="W636BDP8100425"/>
    <n v="18"/>
    <n v="0"/>
    <n v="0"/>
    <n v="4"/>
    <n v="0"/>
    <n v="14"/>
    <n v="0"/>
    <n v="0"/>
    <n v="0"/>
    <n v="0"/>
    <n v="0"/>
    <n v="0"/>
    <n v="0"/>
    <n v="0"/>
    <n v="20"/>
    <n v="49"/>
  </r>
  <r>
    <x v="2"/>
    <x v="0"/>
    <x v="2"/>
    <x v="6"/>
    <s v="D00338"/>
    <s v="W169KNL36RC"/>
    <s v="ALEGRIA-BIKINI"/>
    <s v="006"/>
    <s v="WHITE"/>
    <s v="W169KNL36RC006"/>
    <n v="6"/>
    <n v="0"/>
    <n v="0"/>
    <n v="6"/>
    <n v="0"/>
    <n v="0"/>
    <n v="0"/>
    <n v="0"/>
    <n v="0"/>
    <n v="0"/>
    <n v="0"/>
    <n v="0"/>
    <n v="0"/>
    <n v="0"/>
    <n v="33"/>
    <n v="79"/>
  </r>
  <r>
    <x v="2"/>
    <x v="0"/>
    <x v="2"/>
    <x v="6"/>
    <s v="D00339"/>
    <s v="W168KNL36RC"/>
    <s v="MARICA-BIKINI"/>
    <s v="006"/>
    <s v="WHITE"/>
    <s v="W168KNL36RC006"/>
    <n v="6"/>
    <n v="0"/>
    <n v="0"/>
    <n v="6"/>
    <n v="0"/>
    <n v="0"/>
    <n v="0"/>
    <n v="0"/>
    <n v="0"/>
    <n v="0"/>
    <n v="0"/>
    <n v="0"/>
    <n v="0"/>
    <n v="0"/>
    <n v="33"/>
    <n v="79"/>
  </r>
  <r>
    <x v="2"/>
    <x v="0"/>
    <x v="2"/>
    <x v="6"/>
    <s v="D06027"/>
    <s v="WB19KNLY700"/>
    <s v="JENNIFER-BIKINI"/>
    <s v="565"/>
    <s v="BLACK #31"/>
    <s v="WB19KNLY700565"/>
    <n v="95"/>
    <n v="0"/>
    <n v="0"/>
    <n v="3"/>
    <n v="63"/>
    <n v="23"/>
    <n v="6"/>
    <n v="0"/>
    <n v="0"/>
    <n v="0"/>
    <n v="0"/>
    <n v="0"/>
    <n v="0"/>
    <n v="0"/>
    <n v="33"/>
    <n v="79"/>
  </r>
  <r>
    <x v="2"/>
    <x v="0"/>
    <x v="2"/>
    <x v="6"/>
    <s v="D06027"/>
    <s v="WB19KNLY700"/>
    <s v="JENNIFER-BIKINI"/>
    <s v="566"/>
    <s v="WHITE #35"/>
    <s v="WB19KNLY700566"/>
    <n v="2"/>
    <n v="0"/>
    <n v="0"/>
    <n v="2"/>
    <n v="0"/>
    <n v="0"/>
    <n v="0"/>
    <n v="0"/>
    <n v="0"/>
    <n v="0"/>
    <n v="0"/>
    <n v="0"/>
    <n v="0"/>
    <n v="0"/>
    <n v="33"/>
    <n v="79"/>
  </r>
  <r>
    <x v="2"/>
    <x v="0"/>
    <x v="2"/>
    <x v="6"/>
    <s v="D06027"/>
    <s v="WB19KNLY700"/>
    <s v="JENNIFER-BIKINI"/>
    <s v="568"/>
    <s v="DUNE GRASS #2"/>
    <s v="WB19KNLY700568"/>
    <n v="68"/>
    <n v="0"/>
    <n v="16"/>
    <n v="51"/>
    <n v="1"/>
    <n v="0"/>
    <n v="0"/>
    <n v="0"/>
    <n v="0"/>
    <n v="0"/>
    <n v="0"/>
    <n v="0"/>
    <n v="0"/>
    <n v="0"/>
    <n v="33"/>
    <n v="79"/>
  </r>
  <r>
    <x v="2"/>
    <x v="0"/>
    <x v="2"/>
    <x v="6"/>
    <s v="D06027"/>
    <s v="WB19KNLY700"/>
    <s v="JENNIFER-BIKINI"/>
    <s v="569"/>
    <s v="DALIA"/>
    <s v="WB19KNLY700569"/>
    <n v="170"/>
    <n v="0"/>
    <n v="32"/>
    <n v="74"/>
    <n v="61"/>
    <n v="0"/>
    <n v="3"/>
    <n v="0"/>
    <n v="0"/>
    <n v="0"/>
    <n v="0"/>
    <n v="0"/>
    <n v="0"/>
    <n v="0"/>
    <n v="33"/>
    <n v="79"/>
  </r>
  <r>
    <x v="2"/>
    <x v="1"/>
    <x v="1"/>
    <x v="4"/>
    <s v="M00051"/>
    <s v="M503BDTA100"/>
    <s v="-BS/RB-LOW RISE 17"/>
    <s v="503"/>
    <s v="NAVY #24"/>
    <s v="M503BDTA100503"/>
    <n v="1"/>
    <n v="0"/>
    <n v="0"/>
    <n v="0"/>
    <n v="0"/>
    <n v="0"/>
    <n v="1"/>
    <n v="0"/>
    <n v="0"/>
    <n v="0"/>
    <n v="0"/>
    <n v="0"/>
    <n v="0"/>
    <n v="0"/>
    <n v="38"/>
    <n v="89"/>
  </r>
  <r>
    <x v="2"/>
    <x v="1"/>
    <x v="1"/>
    <x v="11"/>
    <s v="M00051"/>
    <s v="M503BDTA100"/>
    <s v="-BS/RB-LOW RISE 17"/>
    <s v="553"/>
    <s v="DEEP ORCHID #"/>
    <s v="M503BDTA100553"/>
    <n v="1"/>
    <n v="0"/>
    <n v="0"/>
    <n v="0"/>
    <n v="0"/>
    <n v="0"/>
    <n v="1"/>
    <n v="0"/>
    <n v="0"/>
    <n v="0"/>
    <n v="0"/>
    <n v="0"/>
    <n v="0"/>
    <n v="0"/>
    <n v="38"/>
    <n v="89"/>
  </r>
  <r>
    <x v="2"/>
    <x v="1"/>
    <x v="1"/>
    <x v="11"/>
    <s v="M00051"/>
    <s v="M503BDTA100"/>
    <s v="-BS/RB-LOW RISE 17"/>
    <s v="588"/>
    <s v="BLACK #32"/>
    <s v="M503BDTA100588"/>
    <n v="1"/>
    <n v="0"/>
    <n v="0"/>
    <n v="0"/>
    <n v="0"/>
    <n v="0"/>
    <n v="0"/>
    <n v="0"/>
    <n v="0"/>
    <n v="0"/>
    <n v="0"/>
    <n v="0"/>
    <n v="0"/>
    <n v="1"/>
    <n v="38"/>
    <n v="89"/>
  </r>
  <r>
    <x v="2"/>
    <x v="1"/>
    <x v="1"/>
    <x v="10"/>
    <s v="M00061"/>
    <s v="M164WKP8753"/>
    <s v="ADDI-WALKSHORT WIHT"/>
    <s v="436"/>
    <s v="DEEP FOREST"/>
    <s v="M164WKP8753436"/>
    <n v="1"/>
    <n v="0"/>
    <n v="0"/>
    <n v="0"/>
    <n v="0"/>
    <n v="0"/>
    <n v="0"/>
    <n v="0"/>
    <n v="0"/>
    <n v="0"/>
    <n v="0"/>
    <n v="0"/>
    <n v="1"/>
    <n v="0"/>
    <n v="32"/>
    <n v="79"/>
  </r>
  <r>
    <x v="2"/>
    <x v="1"/>
    <x v="0"/>
    <x v="1"/>
    <s v="M00075"/>
    <s v="M827JHF4300"/>
    <s v="SUNDEK PRINT-FLEECE"/>
    <s v="253"/>
    <s v="ROSE PINK"/>
    <s v="M827JHF4300253"/>
    <n v="1"/>
    <n v="0"/>
    <n v="0"/>
    <n v="0"/>
    <n v="0"/>
    <n v="1"/>
    <n v="0"/>
    <n v="0"/>
    <n v="0"/>
    <n v="0"/>
    <n v="0"/>
    <n v="0"/>
    <n v="0"/>
    <n v="0"/>
    <n v="28.5"/>
    <n v="69"/>
  </r>
  <r>
    <x v="2"/>
    <x v="1"/>
    <x v="0"/>
    <x v="1"/>
    <s v="M00115"/>
    <s v="M813JHF4300"/>
    <s v="EMBROIDERED LOGO-CR"/>
    <s v="006"/>
    <s v="WHITE"/>
    <s v="M813JHF4300006"/>
    <n v="8"/>
    <n v="0"/>
    <n v="0"/>
    <n v="0"/>
    <n v="1"/>
    <n v="4"/>
    <n v="2"/>
    <n v="1"/>
    <n v="0"/>
    <n v="0"/>
    <n v="0"/>
    <n v="0"/>
    <n v="0"/>
    <n v="0"/>
    <n v="37.5"/>
    <n v="89"/>
  </r>
  <r>
    <x v="2"/>
    <x v="1"/>
    <x v="0"/>
    <x v="1"/>
    <s v="M00115"/>
    <s v="M813JHF4300"/>
    <s v="EMBROIDERED LOGO-CR"/>
    <s v="007"/>
    <s v="NAVY"/>
    <s v="M813JHF4300007"/>
    <n v="4"/>
    <n v="0"/>
    <n v="0"/>
    <n v="0"/>
    <n v="1"/>
    <n v="2"/>
    <n v="1"/>
    <n v="0"/>
    <n v="0"/>
    <n v="0"/>
    <n v="0"/>
    <n v="0"/>
    <n v="0"/>
    <n v="0"/>
    <n v="37.5"/>
    <n v="89"/>
  </r>
  <r>
    <x v="2"/>
    <x v="1"/>
    <x v="2"/>
    <x v="9"/>
    <s v="M00116"/>
    <s v="M279SSL3000"/>
    <s v="DIWALTER-SLIP"/>
    <s v="588"/>
    <s v="BLACK #32"/>
    <s v="M279SSL3000588"/>
    <n v="2"/>
    <n v="0"/>
    <n v="2"/>
    <n v="0"/>
    <n v="0"/>
    <n v="0"/>
    <n v="0"/>
    <n v="0"/>
    <n v="0"/>
    <n v="0"/>
    <n v="0"/>
    <n v="0"/>
    <n v="0"/>
    <n v="0"/>
    <n v="16"/>
    <n v="39"/>
  </r>
  <r>
    <x v="2"/>
    <x v="1"/>
    <x v="1"/>
    <x v="10"/>
    <s v="M00182"/>
    <s v="M160WKF43RP"/>
    <s v="EVERT-WALKSHORT"/>
    <s v="004"/>
    <s v="BLACK"/>
    <s v="M160WKF43RP004"/>
    <n v="1"/>
    <n v="0"/>
    <n v="0"/>
    <n v="0"/>
    <n v="0"/>
    <n v="0"/>
    <n v="1"/>
    <n v="0"/>
    <n v="0"/>
    <n v="0"/>
    <n v="0"/>
    <n v="0"/>
    <n v="0"/>
    <n v="0"/>
    <n v="28.5"/>
    <n v="69"/>
  </r>
  <r>
    <x v="2"/>
    <x v="1"/>
    <x v="1"/>
    <x v="4"/>
    <s v="M00183"/>
    <s v="M542BDM0600"/>
    <s v="-BS/RB-COUNTOURED W"/>
    <s v="455"/>
    <s v="TANGO ORANGE"/>
    <s v="M542BDM0600455"/>
    <n v="2"/>
    <n v="0"/>
    <n v="0"/>
    <n v="0"/>
    <n v="0"/>
    <n v="0"/>
    <n v="0"/>
    <n v="2"/>
    <n v="0"/>
    <n v="0"/>
    <n v="0"/>
    <n v="0"/>
    <n v="0"/>
    <n v="0"/>
    <n v="42"/>
    <n v="99"/>
  </r>
  <r>
    <x v="2"/>
    <x v="1"/>
    <x v="0"/>
    <x v="2"/>
    <s v="M06008"/>
    <s v="M039TEJ78CI"/>
    <s v="CALABASSA MAN-T-SHI"/>
    <s v="007"/>
    <s v="NAVY"/>
    <s v="M039TEJ78CI007"/>
    <n v="1"/>
    <n v="0"/>
    <n v="0"/>
    <n v="0"/>
    <n v="1"/>
    <n v="0"/>
    <n v="0"/>
    <n v="0"/>
    <n v="0"/>
    <n v="0"/>
    <n v="0"/>
    <n v="0"/>
    <n v="0"/>
    <n v="0"/>
    <n v="20"/>
    <n v="49"/>
  </r>
  <r>
    <x v="2"/>
    <x v="2"/>
    <x v="0"/>
    <x v="2"/>
    <s v="O00343"/>
    <s v="B025TEJ7800"/>
    <s v="MINI SUNDEK WRITING"/>
    <s v="007"/>
    <s v="NAVY"/>
    <s v="B025TEJ7800007"/>
    <n v="89"/>
    <n v="0"/>
    <n v="0"/>
    <n v="0"/>
    <n v="2"/>
    <n v="0"/>
    <n v="8"/>
    <n v="41"/>
    <n v="37"/>
    <n v="0"/>
    <n v="0"/>
    <n v="1"/>
    <n v="0"/>
    <n v="0"/>
    <n v="12"/>
    <n v="29"/>
  </r>
  <r>
    <x v="2"/>
    <x v="2"/>
    <x v="0"/>
    <x v="2"/>
    <s v="O00343"/>
    <s v="B025TEJ7800"/>
    <s v="MINI SUNDEK WRITING"/>
    <s v="066"/>
    <s v="CARIBBEAN"/>
    <s v="B025TEJ7800066"/>
    <n v="112"/>
    <n v="0"/>
    <n v="0"/>
    <n v="0"/>
    <n v="10"/>
    <n v="0"/>
    <n v="6"/>
    <n v="44"/>
    <n v="50"/>
    <n v="0"/>
    <n v="2"/>
    <n v="0"/>
    <n v="0"/>
    <n v="0"/>
    <n v="12"/>
    <n v="29"/>
  </r>
  <r>
    <x v="2"/>
    <x v="2"/>
    <x v="0"/>
    <x v="2"/>
    <s v="O00343"/>
    <s v="B025TEJ7800"/>
    <s v="MINI SUNDEK WRITING"/>
    <s v="232"/>
    <s v="WHITE#2"/>
    <s v="B025TEJ7800232"/>
    <n v="8"/>
    <n v="0"/>
    <n v="0"/>
    <n v="0"/>
    <n v="0"/>
    <n v="0"/>
    <n v="0"/>
    <n v="4"/>
    <n v="4"/>
    <n v="0"/>
    <n v="0"/>
    <n v="0"/>
    <n v="0"/>
    <n v="0"/>
    <n v="12"/>
    <n v="29"/>
  </r>
  <r>
    <x v="2"/>
    <x v="2"/>
    <x v="0"/>
    <x v="2"/>
    <s v="O00343"/>
    <s v="B025TEJ7800"/>
    <s v="MINI SUNDEK WRITING"/>
    <s v="593"/>
    <s v="SNORKEL BLUE"/>
    <s v="B025TEJ7800593"/>
    <n v="54"/>
    <n v="0"/>
    <n v="0"/>
    <n v="0"/>
    <n v="1"/>
    <n v="0"/>
    <n v="3"/>
    <n v="27"/>
    <n v="21"/>
    <n v="0"/>
    <n v="1"/>
    <n v="1"/>
    <n v="0"/>
    <n v="0"/>
    <n v="12"/>
    <n v="29"/>
  </r>
  <r>
    <x v="2"/>
    <x v="2"/>
    <x v="0"/>
    <x v="2"/>
    <s v="O00343"/>
    <s v="B025TEJ7800"/>
    <s v="MINI SUNDEK WRITING"/>
    <s v="594"/>
    <s v="TRUE RED #2"/>
    <s v="B025TEJ7800594"/>
    <n v="68"/>
    <n v="0"/>
    <n v="0"/>
    <n v="0"/>
    <n v="5"/>
    <n v="1"/>
    <n v="9"/>
    <n v="23"/>
    <n v="25"/>
    <n v="0"/>
    <n v="1"/>
    <n v="4"/>
    <n v="0"/>
    <n v="0"/>
    <n v="12"/>
    <n v="29"/>
  </r>
  <r>
    <x v="2"/>
    <x v="2"/>
    <x v="0"/>
    <x v="2"/>
    <s v="O00343"/>
    <s v="B025TEJ7800"/>
    <s v="MINI SUNDEK WRITING"/>
    <s v="595"/>
    <s v="TURTLE GREEN"/>
    <s v="B025TEJ7800595"/>
    <n v="28"/>
    <n v="0"/>
    <n v="0"/>
    <n v="0"/>
    <n v="0"/>
    <n v="0"/>
    <n v="7"/>
    <n v="8"/>
    <n v="12"/>
    <n v="1"/>
    <n v="0"/>
    <n v="0"/>
    <n v="0"/>
    <n v="0"/>
    <n v="12"/>
    <n v="29"/>
  </r>
  <r>
    <x v="2"/>
    <x v="2"/>
    <x v="0"/>
    <x v="2"/>
    <s v="O00343"/>
    <s v="B025TEJ7800"/>
    <s v="MINI SUNDEK WRITING"/>
    <s v="596"/>
    <s v="SAPPHRON #2"/>
    <s v="B025TEJ7800596"/>
    <n v="36"/>
    <n v="0"/>
    <n v="0"/>
    <n v="0"/>
    <n v="4"/>
    <n v="0"/>
    <n v="2"/>
    <n v="11"/>
    <n v="14"/>
    <n v="5"/>
    <n v="0"/>
    <n v="0"/>
    <n v="0"/>
    <n v="0"/>
    <n v="12"/>
    <n v="29"/>
  </r>
  <r>
    <x v="2"/>
    <x v="2"/>
    <x v="0"/>
    <x v="1"/>
    <s v="O00344"/>
    <s v="B829JHF4300"/>
    <s v="MINI SUNDEK WRITING"/>
    <s v="007"/>
    <s v="NAVY"/>
    <s v="B829JHF4300007"/>
    <n v="8"/>
    <n v="0"/>
    <n v="0"/>
    <n v="0"/>
    <n v="0"/>
    <n v="0"/>
    <n v="8"/>
    <n v="0"/>
    <n v="0"/>
    <n v="0"/>
    <n v="0"/>
    <n v="0"/>
    <n v="0"/>
    <n v="0"/>
    <n v="33.5"/>
    <n v="79"/>
  </r>
  <r>
    <x v="2"/>
    <x v="2"/>
    <x v="0"/>
    <x v="1"/>
    <s v="O00344"/>
    <s v="B829JHF4300"/>
    <s v="MINI SUNDEK WRITING"/>
    <s v="512"/>
    <s v="YELLOW CREAM"/>
    <s v="B829JHF4300512"/>
    <n v="6"/>
    <n v="0"/>
    <n v="0"/>
    <n v="0"/>
    <n v="0"/>
    <n v="0"/>
    <n v="0"/>
    <n v="4"/>
    <n v="2"/>
    <n v="0"/>
    <n v="0"/>
    <n v="0"/>
    <n v="0"/>
    <n v="0"/>
    <n v="33.5"/>
    <n v="79"/>
  </r>
  <r>
    <x v="2"/>
    <x v="2"/>
    <x v="0"/>
    <x v="0"/>
    <s v="O00351"/>
    <s v="B952JKN26TW"/>
    <s v="MINI DRAKE-PACKABLE"/>
    <s v="007"/>
    <s v="NAVY"/>
    <s v="B952JKN26TW007"/>
    <n v="9"/>
    <n v="0"/>
    <n v="0"/>
    <n v="0"/>
    <n v="0"/>
    <n v="0"/>
    <n v="9"/>
    <n v="0"/>
    <n v="0"/>
    <n v="0"/>
    <n v="0"/>
    <n v="0"/>
    <n v="0"/>
    <n v="0"/>
    <n v="36"/>
    <n v="89"/>
  </r>
  <r>
    <x v="2"/>
    <x v="2"/>
    <x v="1"/>
    <x v="4"/>
    <s v="O00357"/>
    <s v="B502BDTA100"/>
    <s v="-BS/RB-LOW RISE 9,5"/>
    <s v="579"/>
    <s v="EMERALD GREEN"/>
    <s v="B502BDTA100579"/>
    <n v="9"/>
    <n v="0"/>
    <n v="0"/>
    <n v="0"/>
    <n v="0"/>
    <n v="0"/>
    <n v="9"/>
    <n v="0"/>
    <n v="0"/>
    <n v="0"/>
    <n v="0"/>
    <n v="0"/>
    <n v="0"/>
    <n v="0"/>
    <n v="29"/>
    <n v="69"/>
  </r>
  <r>
    <x v="2"/>
    <x v="2"/>
    <x v="1"/>
    <x v="4"/>
    <s v="O00357"/>
    <s v="B502BDTA100"/>
    <s v="-BS/RB-LOW RISE 9,5"/>
    <s v="584"/>
    <s v="OCEAN #9"/>
    <s v="B502BDTA100584"/>
    <n v="9"/>
    <n v="0"/>
    <n v="0"/>
    <n v="0"/>
    <n v="0"/>
    <n v="0"/>
    <n v="9"/>
    <n v="0"/>
    <n v="0"/>
    <n v="0"/>
    <n v="0"/>
    <n v="0"/>
    <n v="0"/>
    <n v="0"/>
    <n v="29"/>
    <n v="69"/>
  </r>
  <r>
    <x v="2"/>
    <x v="2"/>
    <x v="2"/>
    <x v="9"/>
    <s v="O00360"/>
    <s v="B283SSLY753"/>
    <s v="MINI GAEL-SLIP"/>
    <s v="497"/>
    <s v="DEEP FOREST #"/>
    <s v="B283SSLY753497"/>
    <n v="1"/>
    <n v="0"/>
    <n v="0"/>
    <n v="0"/>
    <n v="1"/>
    <n v="0"/>
    <n v="0"/>
    <n v="0"/>
    <n v="0"/>
    <n v="0"/>
    <n v="0"/>
    <n v="0"/>
    <n v="0"/>
    <n v="0"/>
    <n v="14"/>
    <n v="34"/>
  </r>
  <r>
    <x v="2"/>
    <x v="2"/>
    <x v="1"/>
    <x v="4"/>
    <s v="O00363"/>
    <s v="B570BDTA100"/>
    <s v="-BS/RB-ELASTIC WAIS"/>
    <s v="548"/>
    <s v="TRUE RED"/>
    <s v="B570BDTA100548"/>
    <n v="8"/>
    <n v="0"/>
    <n v="0"/>
    <n v="0"/>
    <n v="0"/>
    <n v="0"/>
    <n v="8"/>
    <n v="0"/>
    <n v="0"/>
    <n v="0"/>
    <n v="0"/>
    <n v="0"/>
    <n v="0"/>
    <n v="0"/>
    <n v="29"/>
    <n v="69"/>
  </r>
  <r>
    <x v="2"/>
    <x v="2"/>
    <x v="1"/>
    <x v="4"/>
    <s v="O00363"/>
    <s v="B570BDTA100"/>
    <s v="-BS/RB-ELASTIC WAIS"/>
    <s v="580"/>
    <s v="MINERAL BLUE"/>
    <s v="B570BDTA100580"/>
    <n v="1"/>
    <n v="0"/>
    <n v="0"/>
    <n v="0"/>
    <n v="0"/>
    <n v="0"/>
    <n v="0"/>
    <n v="1"/>
    <n v="0"/>
    <n v="0"/>
    <n v="0"/>
    <n v="0"/>
    <n v="0"/>
    <n v="0"/>
    <n v="29"/>
    <n v="69"/>
  </r>
  <r>
    <x v="2"/>
    <x v="2"/>
    <x v="1"/>
    <x v="4"/>
    <s v="O00364"/>
    <s v="B574BDTA100"/>
    <s v="-BS/RB-CONTOUR WAIS"/>
    <s v="001"/>
    <s v="SAPPHIRE"/>
    <s v="B574BDTA100001"/>
    <n v="8"/>
    <n v="0"/>
    <n v="0"/>
    <n v="0"/>
    <n v="0"/>
    <n v="0"/>
    <n v="8"/>
    <n v="0"/>
    <n v="0"/>
    <n v="0"/>
    <n v="0"/>
    <n v="0"/>
    <n v="0"/>
    <n v="0"/>
    <n v="29"/>
    <n v="69"/>
  </r>
  <r>
    <x v="2"/>
    <x v="2"/>
    <x v="1"/>
    <x v="4"/>
    <s v="O00364"/>
    <s v="B574BDTA100"/>
    <s v="-BS/RB-CONTOUR WAIS"/>
    <s v="047"/>
    <s v="FLUO ORANGE"/>
    <s v="B574BDTA100047"/>
    <n v="9"/>
    <n v="0"/>
    <n v="0"/>
    <n v="0"/>
    <n v="0"/>
    <n v="0"/>
    <n v="9"/>
    <n v="0"/>
    <n v="0"/>
    <n v="0"/>
    <n v="0"/>
    <n v="0"/>
    <n v="0"/>
    <n v="0"/>
    <n v="29"/>
    <n v="69"/>
  </r>
  <r>
    <x v="2"/>
    <x v="2"/>
    <x v="1"/>
    <x v="4"/>
    <s v="O00364"/>
    <s v="B574BDTA100"/>
    <s v="-BS/RB-CONTOUR WAIS"/>
    <s v="579"/>
    <s v="EMERALD GREEN"/>
    <s v="B574BDTA100579"/>
    <n v="10"/>
    <n v="0"/>
    <n v="0"/>
    <n v="0"/>
    <n v="0"/>
    <n v="0"/>
    <n v="10"/>
    <n v="0"/>
    <n v="0"/>
    <n v="0"/>
    <n v="0"/>
    <n v="0"/>
    <n v="0"/>
    <n v="0"/>
    <n v="29"/>
    <n v="69"/>
  </r>
  <r>
    <x v="2"/>
    <x v="2"/>
    <x v="0"/>
    <x v="16"/>
    <s v="O00366"/>
    <s v="B025TSJ7800"/>
    <s v="MINI SUNDEK WRITING"/>
    <s v="007"/>
    <s v="NAVY"/>
    <s v="B025TSJ7800007"/>
    <n v="6"/>
    <n v="0"/>
    <n v="0"/>
    <n v="0"/>
    <n v="0"/>
    <n v="0"/>
    <n v="6"/>
    <n v="0"/>
    <n v="0"/>
    <n v="0"/>
    <n v="0"/>
    <n v="0"/>
    <n v="0"/>
    <n v="0"/>
    <n v="14.5"/>
    <n v="35"/>
  </r>
  <r>
    <x v="2"/>
    <x v="2"/>
    <x v="1"/>
    <x v="11"/>
    <s v="O00367"/>
    <s v="B696BDP0300"/>
    <s v="MINI RAMBS/ELASTIC"/>
    <s v="329"/>
    <s v="FLUO ORANGE #"/>
    <s v="B696BDP0300329"/>
    <n v="7"/>
    <n v="0"/>
    <n v="0"/>
    <n v="0"/>
    <n v="0"/>
    <n v="0"/>
    <n v="7"/>
    <n v="0"/>
    <n v="0"/>
    <n v="0"/>
    <n v="0"/>
    <n v="0"/>
    <n v="0"/>
    <n v="0"/>
    <n v="24.5"/>
    <n v="59"/>
  </r>
  <r>
    <x v="2"/>
    <x v="2"/>
    <x v="1"/>
    <x v="11"/>
    <s v="O00369"/>
    <s v="B700BDP02FA"/>
    <s v="MINI COLTRANEBS/ELA"/>
    <s v="220"/>
    <s v="CORNFLOWER #2"/>
    <s v="B700BDP02FA220"/>
    <n v="10"/>
    <n v="0"/>
    <n v="0"/>
    <n v="0"/>
    <n v="0"/>
    <n v="0"/>
    <n v="10"/>
    <n v="0"/>
    <n v="0"/>
    <n v="0"/>
    <n v="0"/>
    <n v="0"/>
    <n v="0"/>
    <n v="0"/>
    <n v="21"/>
    <n v="49"/>
  </r>
  <r>
    <x v="2"/>
    <x v="2"/>
    <x v="0"/>
    <x v="2"/>
    <s v="O00375"/>
    <s v="B026TEJ78FH"/>
    <s v="MINI LOGO FOLLOW TH"/>
    <s v="006"/>
    <s v="WHITE"/>
    <s v="B026TEJ78FH006"/>
    <n v="8"/>
    <n v="0"/>
    <n v="0"/>
    <n v="0"/>
    <n v="0"/>
    <n v="0"/>
    <n v="0"/>
    <n v="6"/>
    <n v="2"/>
    <n v="0"/>
    <n v="0"/>
    <n v="0"/>
    <n v="0"/>
    <n v="0"/>
    <n v="14.5"/>
    <n v="35"/>
  </r>
  <r>
    <x v="2"/>
    <x v="2"/>
    <x v="1"/>
    <x v="4"/>
    <s v="O00376"/>
    <s v="B504BDP02MH"/>
    <s v="-BS/RB- ELASTIC WAI"/>
    <s v="089"/>
    <s v="OCEAN"/>
    <s v="B504BDP02MH089"/>
    <n v="125"/>
    <n v="0"/>
    <n v="0"/>
    <n v="0"/>
    <n v="0"/>
    <n v="14"/>
    <n v="39"/>
    <n v="50"/>
    <n v="22"/>
    <n v="0"/>
    <n v="0"/>
    <n v="0"/>
    <n v="0"/>
    <n v="0"/>
    <n v="29"/>
    <n v="69"/>
  </r>
  <r>
    <x v="2"/>
    <x v="2"/>
    <x v="0"/>
    <x v="2"/>
    <s v="O00377"/>
    <s v="B027TEJ78OL"/>
    <s v="MINI NEW WILLY OCEA"/>
    <s v="548"/>
    <s v="TRUE RED"/>
    <s v="B027TEJ78OL548"/>
    <n v="19"/>
    <n v="0"/>
    <n v="0"/>
    <n v="0"/>
    <n v="0"/>
    <n v="0"/>
    <n v="7"/>
    <n v="5"/>
    <n v="4"/>
    <n v="3"/>
    <n v="0"/>
    <n v="0"/>
    <n v="0"/>
    <n v="0"/>
    <n v="14.5"/>
    <n v="35"/>
  </r>
  <r>
    <x v="2"/>
    <x v="2"/>
    <x v="0"/>
    <x v="2"/>
    <s v="O00377"/>
    <s v="B027TEJ78OL"/>
    <s v="MINI NEW WILLY OCEA"/>
    <s v="563"/>
    <s v="SNORKEL BLUE"/>
    <s v="B027TEJ78OL563"/>
    <n v="4"/>
    <n v="0"/>
    <n v="0"/>
    <n v="0"/>
    <n v="0"/>
    <n v="0"/>
    <n v="4"/>
    <n v="0"/>
    <n v="0"/>
    <n v="0"/>
    <n v="0"/>
    <n v="0"/>
    <n v="0"/>
    <n v="0"/>
    <n v="14.5"/>
    <n v="35"/>
  </r>
  <r>
    <x v="2"/>
    <x v="2"/>
    <x v="0"/>
    <x v="2"/>
    <s v="O00380"/>
    <s v="B737TEJ7800"/>
    <s v="MINI ETHAN-T-SHIRT"/>
    <s v="006"/>
    <s v="WHITE"/>
    <s v="B737TEJ7800006"/>
    <n v="8"/>
    <n v="0"/>
    <n v="0"/>
    <n v="0"/>
    <n v="0"/>
    <n v="0"/>
    <n v="8"/>
    <n v="0"/>
    <n v="0"/>
    <n v="0"/>
    <n v="0"/>
    <n v="0"/>
    <n v="0"/>
    <n v="0"/>
    <n v="20"/>
    <n v="49"/>
  </r>
  <r>
    <x v="2"/>
    <x v="2"/>
    <x v="0"/>
    <x v="2"/>
    <s v="O00380"/>
    <s v="B737TEJ7800"/>
    <s v="MINI ETHAN-T-SHIRT"/>
    <s v="007"/>
    <s v="NAVY"/>
    <s v="B737TEJ7800007"/>
    <n v="9"/>
    <n v="0"/>
    <n v="0"/>
    <n v="0"/>
    <n v="0"/>
    <n v="0"/>
    <n v="9"/>
    <n v="0"/>
    <n v="0"/>
    <n v="0"/>
    <n v="0"/>
    <n v="0"/>
    <n v="0"/>
    <n v="0"/>
    <n v="20"/>
    <n v="49"/>
  </r>
  <r>
    <x v="2"/>
    <x v="2"/>
    <x v="1"/>
    <x v="4"/>
    <s v="O00381"/>
    <s v="B504BDP01MU"/>
    <s v="-BS/RB- ELASTIC WAI"/>
    <s v="006"/>
    <s v="WHITE"/>
    <s v="B504BDP01MU006"/>
    <n v="88"/>
    <n v="0"/>
    <n v="0"/>
    <n v="0"/>
    <n v="0"/>
    <n v="1"/>
    <n v="40"/>
    <n v="26"/>
    <n v="21"/>
    <n v="0"/>
    <n v="0"/>
    <n v="0"/>
    <n v="0"/>
    <n v="0"/>
    <n v="29"/>
    <n v="69"/>
  </r>
  <r>
    <x v="2"/>
    <x v="2"/>
    <x v="0"/>
    <x v="2"/>
    <s v="O00382"/>
    <s v="B864TEJ78TW"/>
    <s v="MINI TARESH SQUARED"/>
    <s v="006"/>
    <s v="WHITE"/>
    <s v="B864TEJ78TW006"/>
    <n v="44"/>
    <n v="0"/>
    <n v="0"/>
    <n v="0"/>
    <n v="0"/>
    <n v="0"/>
    <n v="0"/>
    <n v="26"/>
    <n v="18"/>
    <n v="0"/>
    <n v="0"/>
    <n v="0"/>
    <n v="0"/>
    <n v="0"/>
    <n v="20"/>
    <n v="49"/>
  </r>
  <r>
    <x v="2"/>
    <x v="2"/>
    <x v="0"/>
    <x v="2"/>
    <s v="O00382"/>
    <s v="B864TEJ78TW"/>
    <s v="MINI TARESH SQUARED"/>
    <s v="007"/>
    <s v="NAVY"/>
    <s v="B864TEJ78TW007"/>
    <n v="66"/>
    <n v="0"/>
    <n v="0"/>
    <n v="0"/>
    <n v="3"/>
    <n v="0"/>
    <n v="0"/>
    <n v="33"/>
    <n v="30"/>
    <n v="0"/>
    <n v="0"/>
    <n v="0"/>
    <n v="0"/>
    <n v="0"/>
    <n v="20"/>
    <n v="49"/>
  </r>
  <r>
    <x v="2"/>
    <x v="2"/>
    <x v="0"/>
    <x v="2"/>
    <s v="O00382"/>
    <s v="B864TEJ78TW"/>
    <s v="MINI TARESH SQUARED"/>
    <s v="029"/>
    <s v="GREY MELANGE"/>
    <s v="B864TEJ78TW029"/>
    <n v="26"/>
    <n v="0"/>
    <n v="0"/>
    <n v="0"/>
    <n v="0"/>
    <n v="0"/>
    <n v="0"/>
    <n v="12"/>
    <n v="14"/>
    <n v="0"/>
    <n v="0"/>
    <n v="0"/>
    <n v="0"/>
    <n v="0"/>
    <n v="20"/>
    <n v="49"/>
  </r>
  <r>
    <x v="2"/>
    <x v="2"/>
    <x v="1"/>
    <x v="4"/>
    <s v="O00383"/>
    <s v="B504BDP02ME"/>
    <s v="-BS/RB- ELASTIC WAI"/>
    <s v="007"/>
    <s v="NAVY"/>
    <s v="B504BDP02ME007"/>
    <n v="170"/>
    <n v="0"/>
    <n v="0"/>
    <n v="0"/>
    <n v="0"/>
    <n v="16"/>
    <n v="56"/>
    <n v="49"/>
    <n v="35"/>
    <n v="0"/>
    <n v="14"/>
    <n v="0"/>
    <n v="0"/>
    <n v="0"/>
    <n v="29"/>
    <n v="69"/>
  </r>
  <r>
    <x v="2"/>
    <x v="2"/>
    <x v="0"/>
    <x v="2"/>
    <s v="O00384"/>
    <s v="B026TEJ7853"/>
    <s v="MINI LOGO FOLLOW TH"/>
    <s v="302"/>
    <s v="DARK AR.GREEN"/>
    <s v="B026TEJ7853302"/>
    <n v="4"/>
    <n v="0"/>
    <n v="0"/>
    <n v="0"/>
    <n v="0"/>
    <n v="0"/>
    <n v="4"/>
    <n v="0"/>
    <n v="0"/>
    <n v="0"/>
    <n v="0"/>
    <n v="0"/>
    <n v="0"/>
    <n v="0"/>
    <n v="14.5"/>
    <n v="36"/>
  </r>
  <r>
    <x v="2"/>
    <x v="2"/>
    <x v="2"/>
    <x v="8"/>
    <s v="O00387"/>
    <s v="B268SPL3000"/>
    <s v="MINI BROR-TRUNK"/>
    <s v="374"/>
    <s v="OCEAN #3"/>
    <s v="B268SPL3000374"/>
    <n v="3"/>
    <n v="0"/>
    <n v="0"/>
    <n v="0"/>
    <n v="0"/>
    <n v="0"/>
    <n v="3"/>
    <n v="0"/>
    <n v="0"/>
    <n v="0"/>
    <n v="0"/>
    <n v="0"/>
    <n v="0"/>
    <n v="0"/>
    <n v="16"/>
    <n v="39"/>
  </r>
  <r>
    <x v="2"/>
    <x v="2"/>
    <x v="0"/>
    <x v="2"/>
    <s v="O00390"/>
    <s v="B021TEJ91FL"/>
    <s v="MINI NEW SIMEON LOG"/>
    <s v="006"/>
    <s v="WHITE"/>
    <s v="B021TEJ91FL006"/>
    <n v="35"/>
    <n v="0"/>
    <n v="0"/>
    <n v="0"/>
    <n v="0"/>
    <n v="0"/>
    <n v="0"/>
    <n v="18"/>
    <n v="17"/>
    <n v="0"/>
    <n v="0"/>
    <n v="0"/>
    <n v="0"/>
    <n v="0"/>
    <n v="16"/>
    <n v="39"/>
  </r>
  <r>
    <x v="2"/>
    <x v="2"/>
    <x v="0"/>
    <x v="2"/>
    <s v="O00391"/>
    <s v="B024TEJ7800"/>
    <s v="MINI SILA-T-SHIRT S"/>
    <s v="001"/>
    <s v="SAPPHIRE"/>
    <s v="B024TEJ7800001"/>
    <n v="8"/>
    <n v="0"/>
    <n v="0"/>
    <n v="0"/>
    <n v="1"/>
    <n v="1"/>
    <n v="0"/>
    <n v="5"/>
    <n v="0"/>
    <n v="0"/>
    <n v="1"/>
    <n v="0"/>
    <n v="0"/>
    <n v="0"/>
    <n v="14.5"/>
    <n v="35"/>
  </r>
  <r>
    <x v="2"/>
    <x v="2"/>
    <x v="0"/>
    <x v="2"/>
    <s v="O00391"/>
    <s v="B024TEJ7800"/>
    <s v="MINI SILA-T-SHIRT S"/>
    <s v="007"/>
    <s v="NAVY"/>
    <s v="B024TEJ7800007"/>
    <n v="1"/>
    <n v="0"/>
    <n v="0"/>
    <n v="0"/>
    <n v="0"/>
    <n v="0"/>
    <n v="0"/>
    <n v="0"/>
    <n v="0"/>
    <n v="0"/>
    <n v="0"/>
    <n v="1"/>
    <n v="0"/>
    <n v="0"/>
    <n v="14.5"/>
    <n v="35"/>
  </r>
  <r>
    <x v="2"/>
    <x v="2"/>
    <x v="0"/>
    <x v="0"/>
    <s v="O00392"/>
    <s v="B952JKN2600"/>
    <s v="MINI DRAKE -PACKABL"/>
    <s v="515"/>
    <s v="WATERFALL BLU"/>
    <s v="B952JKN2600515"/>
    <n v="93"/>
    <n v="0"/>
    <n v="0"/>
    <n v="0"/>
    <n v="14"/>
    <n v="34"/>
    <n v="5"/>
    <n v="6"/>
    <n v="7"/>
    <n v="5"/>
    <n v="17"/>
    <n v="5"/>
    <n v="0"/>
    <n v="0"/>
    <n v="33"/>
    <n v="79"/>
  </r>
  <r>
    <x v="2"/>
    <x v="2"/>
    <x v="0"/>
    <x v="0"/>
    <s v="O00392"/>
    <s v="B952JKN2600"/>
    <s v="MINI DRAKE -PACKABL"/>
    <s v="548"/>
    <s v="TRUE RED"/>
    <s v="B952JKN2600548"/>
    <n v="12"/>
    <n v="0"/>
    <n v="0"/>
    <n v="0"/>
    <n v="0"/>
    <n v="0"/>
    <n v="12"/>
    <n v="0"/>
    <n v="0"/>
    <n v="0"/>
    <n v="0"/>
    <n v="0"/>
    <n v="0"/>
    <n v="0"/>
    <n v="33"/>
    <n v="79"/>
  </r>
  <r>
    <x v="2"/>
    <x v="2"/>
    <x v="0"/>
    <x v="17"/>
    <s v="O00393"/>
    <s v="B767PLJ6500"/>
    <s v="MINI NORI-POLO"/>
    <s v="007"/>
    <s v="NAVY"/>
    <s v="B767PLJ6500007"/>
    <n v="17"/>
    <n v="0"/>
    <n v="0"/>
    <n v="0"/>
    <n v="0"/>
    <n v="0"/>
    <n v="17"/>
    <n v="0"/>
    <n v="0"/>
    <n v="0"/>
    <n v="0"/>
    <n v="0"/>
    <n v="0"/>
    <n v="0"/>
    <n v="19"/>
    <n v="49"/>
  </r>
  <r>
    <x v="2"/>
    <x v="2"/>
    <x v="0"/>
    <x v="17"/>
    <s v="O00393"/>
    <s v="B767PLJ6500"/>
    <s v="MINI NORI-POLO"/>
    <s v="232"/>
    <s v="WHITE#2"/>
    <s v="B767PLJ6500232"/>
    <n v="25"/>
    <n v="0"/>
    <n v="0"/>
    <n v="0"/>
    <n v="0"/>
    <n v="2"/>
    <n v="12"/>
    <n v="9"/>
    <n v="2"/>
    <n v="0"/>
    <n v="0"/>
    <n v="0"/>
    <n v="0"/>
    <n v="0"/>
    <n v="19"/>
    <n v="49"/>
  </r>
  <r>
    <x v="2"/>
    <x v="2"/>
    <x v="0"/>
    <x v="17"/>
    <s v="O00393"/>
    <s v="B767PLJ6500"/>
    <s v="MINI NORI-POLO"/>
    <s v="302"/>
    <s v="DARK AR.GREEN"/>
    <s v="B767PLJ6500302"/>
    <n v="8"/>
    <n v="0"/>
    <n v="0"/>
    <n v="0"/>
    <n v="0"/>
    <n v="0"/>
    <n v="5"/>
    <n v="2"/>
    <n v="1"/>
    <n v="0"/>
    <n v="0"/>
    <n v="0"/>
    <n v="0"/>
    <n v="0"/>
    <n v="19"/>
    <n v="49"/>
  </r>
  <r>
    <x v="2"/>
    <x v="2"/>
    <x v="0"/>
    <x v="17"/>
    <s v="O00393"/>
    <s v="B767PLJ6500"/>
    <s v="MINI NORI-POLO"/>
    <s v="593"/>
    <s v="SNORKEL BLUE"/>
    <s v="B767PLJ6500593"/>
    <n v="2"/>
    <n v="0"/>
    <n v="0"/>
    <n v="0"/>
    <n v="0"/>
    <n v="0"/>
    <n v="2"/>
    <n v="0"/>
    <n v="0"/>
    <n v="0"/>
    <n v="0"/>
    <n v="0"/>
    <n v="0"/>
    <n v="0"/>
    <n v="19"/>
    <n v="49"/>
  </r>
  <r>
    <x v="2"/>
    <x v="2"/>
    <x v="0"/>
    <x v="16"/>
    <s v="O00395"/>
    <s v="B864TSJ78UP"/>
    <s v="MINI TARESH SQUARED"/>
    <s v="006"/>
    <s v="WHITE"/>
    <s v="B864TSJ78UP006"/>
    <n v="2"/>
    <n v="0"/>
    <n v="0"/>
    <n v="0"/>
    <n v="0"/>
    <n v="0"/>
    <n v="2"/>
    <n v="0"/>
    <n v="0"/>
    <n v="0"/>
    <n v="0"/>
    <n v="0"/>
    <n v="0"/>
    <n v="0"/>
    <n v="16"/>
    <n v="39"/>
  </r>
  <r>
    <x v="2"/>
    <x v="2"/>
    <x v="0"/>
    <x v="16"/>
    <s v="O00395"/>
    <s v="B864TSJ78UP"/>
    <s v="MINI TARESH SQUARED"/>
    <s v="066"/>
    <s v="CARIBBEAN"/>
    <s v="B864TSJ78UP066"/>
    <n v="18"/>
    <n v="0"/>
    <n v="0"/>
    <n v="0"/>
    <n v="0"/>
    <n v="0"/>
    <n v="18"/>
    <n v="0"/>
    <n v="0"/>
    <n v="0"/>
    <n v="0"/>
    <n v="0"/>
    <n v="0"/>
    <n v="0"/>
    <n v="16"/>
    <n v="39"/>
  </r>
  <r>
    <x v="2"/>
    <x v="2"/>
    <x v="1"/>
    <x v="4"/>
    <s v="O00396"/>
    <s v="B504BDP7800"/>
    <s v="-BS/RB- ELASTIC WAI"/>
    <s v="009"/>
    <s v="LILAC"/>
    <s v="B504BDP7800009"/>
    <n v="12"/>
    <n v="0"/>
    <n v="0"/>
    <n v="0"/>
    <n v="0"/>
    <n v="0"/>
    <n v="12"/>
    <n v="0"/>
    <n v="0"/>
    <n v="0"/>
    <n v="0"/>
    <n v="0"/>
    <n v="0"/>
    <n v="0"/>
    <n v="29"/>
    <n v="69"/>
  </r>
  <r>
    <x v="2"/>
    <x v="2"/>
    <x v="1"/>
    <x v="4"/>
    <s v="O00396"/>
    <s v="B504BDP7800"/>
    <s v="-BS/RB- ELASTIC WAI"/>
    <s v="274"/>
    <s v="PARADISE GREE"/>
    <s v="B504BDP7800274"/>
    <n v="9"/>
    <n v="0"/>
    <n v="0"/>
    <n v="0"/>
    <n v="3"/>
    <n v="0"/>
    <n v="4"/>
    <n v="2"/>
    <n v="0"/>
    <n v="0"/>
    <n v="0"/>
    <n v="0"/>
    <n v="0"/>
    <n v="0"/>
    <n v="29"/>
    <n v="69"/>
  </r>
  <r>
    <x v="2"/>
    <x v="2"/>
    <x v="0"/>
    <x v="2"/>
    <s v="O00397"/>
    <s v="B864TEJ78UP"/>
    <s v="MINI TARESH SQUARED"/>
    <s v="066"/>
    <s v="CARIBBEAN"/>
    <s v="B864TEJ78UP066"/>
    <n v="41"/>
    <n v="0"/>
    <n v="0"/>
    <n v="0"/>
    <n v="0"/>
    <n v="0"/>
    <n v="4"/>
    <n v="14"/>
    <n v="17"/>
    <n v="6"/>
    <n v="0"/>
    <n v="0"/>
    <n v="0"/>
    <n v="0"/>
    <n v="14.5"/>
    <n v="35"/>
  </r>
  <r>
    <x v="2"/>
    <x v="2"/>
    <x v="1"/>
    <x v="4"/>
    <s v="O00398"/>
    <s v="B504BDP01FH"/>
    <s v="-BS/RB- ELASTIC WAI"/>
    <s v="074"/>
    <s v="DARK BLUE"/>
    <s v="B504BDP01FH074"/>
    <n v="13"/>
    <n v="0"/>
    <n v="0"/>
    <n v="0"/>
    <n v="0"/>
    <n v="0"/>
    <n v="10"/>
    <n v="3"/>
    <n v="0"/>
    <n v="0"/>
    <n v="0"/>
    <n v="0"/>
    <n v="0"/>
    <n v="0"/>
    <n v="29"/>
    <n v="69"/>
  </r>
  <r>
    <x v="2"/>
    <x v="2"/>
    <x v="0"/>
    <x v="1"/>
    <s v="O00399"/>
    <s v="B814JHF4300"/>
    <s v="MINI EMBROIDERED LO"/>
    <s v="006"/>
    <s v="WHITE"/>
    <s v="B814JHF4300006"/>
    <n v="7"/>
    <n v="0"/>
    <n v="0"/>
    <n v="0"/>
    <n v="0"/>
    <n v="0"/>
    <n v="7"/>
    <n v="0"/>
    <n v="0"/>
    <n v="0"/>
    <n v="0"/>
    <n v="0"/>
    <n v="0"/>
    <n v="0"/>
    <n v="33.5"/>
    <n v="79"/>
  </r>
  <r>
    <x v="2"/>
    <x v="2"/>
    <x v="0"/>
    <x v="1"/>
    <s v="O00399"/>
    <s v="B814JHF4300"/>
    <s v="MINI EMBROIDERED LO"/>
    <s v="007"/>
    <s v="NAVY"/>
    <s v="B814JHF4300007"/>
    <n v="7"/>
    <n v="0"/>
    <n v="0"/>
    <n v="0"/>
    <n v="0"/>
    <n v="0"/>
    <n v="7"/>
    <n v="0"/>
    <n v="0"/>
    <n v="0"/>
    <n v="0"/>
    <n v="0"/>
    <n v="0"/>
    <n v="0"/>
    <n v="33.5"/>
    <n v="79"/>
  </r>
  <r>
    <x v="2"/>
    <x v="2"/>
    <x v="0"/>
    <x v="1"/>
    <s v="O00399"/>
    <s v="B814JHF4300"/>
    <s v="MINI EMBROIDERED LO"/>
    <s v="029"/>
    <s v="GREY MELANGE"/>
    <s v="B814JHF4300029"/>
    <n v="6"/>
    <n v="0"/>
    <n v="0"/>
    <n v="0"/>
    <n v="0"/>
    <n v="0"/>
    <n v="5"/>
    <n v="0"/>
    <n v="1"/>
    <n v="0"/>
    <n v="0"/>
    <n v="0"/>
    <n v="0"/>
    <n v="0"/>
    <n v="33.5"/>
    <n v="79"/>
  </r>
  <r>
    <x v="2"/>
    <x v="2"/>
    <x v="0"/>
    <x v="1"/>
    <s v="O00399"/>
    <s v="B814JHF4300"/>
    <s v="MINI EMBROIDERED LO"/>
    <s v="548"/>
    <s v="TRUE RED"/>
    <s v="B814JHF4300548"/>
    <n v="9"/>
    <n v="0"/>
    <n v="0"/>
    <n v="0"/>
    <n v="0"/>
    <n v="0"/>
    <n v="9"/>
    <n v="0"/>
    <n v="0"/>
    <n v="0"/>
    <n v="0"/>
    <n v="0"/>
    <n v="0"/>
    <n v="0"/>
    <n v="33.5"/>
    <n v="79"/>
  </r>
  <r>
    <x v="2"/>
    <x v="2"/>
    <x v="0"/>
    <x v="2"/>
    <s v="O00400"/>
    <s v="B020TEJ9100"/>
    <s v="MINI EMBROIDERED LO"/>
    <s v="006"/>
    <s v="WHITE"/>
    <s v="B020TEJ9100006"/>
    <n v="10"/>
    <n v="0"/>
    <n v="0"/>
    <n v="0"/>
    <n v="0"/>
    <n v="0"/>
    <n v="10"/>
    <n v="0"/>
    <n v="0"/>
    <n v="0"/>
    <n v="0"/>
    <n v="0"/>
    <n v="0"/>
    <n v="0"/>
    <n v="16"/>
    <n v="39"/>
  </r>
  <r>
    <x v="2"/>
    <x v="2"/>
    <x v="0"/>
    <x v="2"/>
    <s v="O00400"/>
    <s v="B020TEJ9100"/>
    <s v="MINI EMBROIDERED LO"/>
    <s v="007"/>
    <s v="NAVY"/>
    <s v="B020TEJ9100007"/>
    <n v="8"/>
    <n v="0"/>
    <n v="0"/>
    <n v="0"/>
    <n v="0"/>
    <n v="0"/>
    <n v="3"/>
    <n v="5"/>
    <n v="0"/>
    <n v="0"/>
    <n v="0"/>
    <n v="0"/>
    <n v="0"/>
    <n v="0"/>
    <n v="16"/>
    <n v="39"/>
  </r>
  <r>
    <x v="2"/>
    <x v="2"/>
    <x v="0"/>
    <x v="2"/>
    <s v="O00400"/>
    <s v="B020TEJ9100"/>
    <s v="MINI EMBROIDERED LO"/>
    <s v="029"/>
    <s v="GREY MELANGE"/>
    <s v="B020TEJ9100029"/>
    <n v="22"/>
    <n v="0"/>
    <n v="0"/>
    <n v="0"/>
    <n v="0"/>
    <n v="0"/>
    <n v="22"/>
    <n v="0"/>
    <n v="0"/>
    <n v="0"/>
    <n v="0"/>
    <n v="0"/>
    <n v="0"/>
    <n v="0"/>
    <n v="16"/>
    <n v="39"/>
  </r>
  <r>
    <x v="2"/>
    <x v="2"/>
    <x v="1"/>
    <x v="10"/>
    <s v="O00401"/>
    <s v="B159WKF4300"/>
    <s v="MINI EMBROIDERED LO"/>
    <s v="001"/>
    <s v="SAPPHIRE"/>
    <s v="B159WKF4300001"/>
    <n v="8"/>
    <n v="0"/>
    <n v="0"/>
    <n v="0"/>
    <n v="0"/>
    <n v="0"/>
    <n v="8"/>
    <n v="0"/>
    <n v="0"/>
    <n v="0"/>
    <n v="0"/>
    <n v="0"/>
    <n v="0"/>
    <n v="0"/>
    <n v="24.5"/>
    <n v="59"/>
  </r>
  <r>
    <x v="2"/>
    <x v="2"/>
    <x v="1"/>
    <x v="10"/>
    <s v="O00401"/>
    <s v="B159WKF4300"/>
    <s v="MINI EMBROIDERED LO"/>
    <s v="006"/>
    <s v="WHITE"/>
    <s v="B159WKF4300006"/>
    <n v="13"/>
    <n v="0"/>
    <n v="0"/>
    <n v="0"/>
    <n v="0"/>
    <n v="0"/>
    <n v="11"/>
    <n v="0"/>
    <n v="1"/>
    <n v="1"/>
    <n v="0"/>
    <n v="0"/>
    <n v="0"/>
    <n v="0"/>
    <n v="24.5"/>
    <n v="59"/>
  </r>
  <r>
    <x v="2"/>
    <x v="2"/>
    <x v="1"/>
    <x v="10"/>
    <s v="O00401"/>
    <s v="B159WKF4300"/>
    <s v="MINI EMBROIDERED LO"/>
    <s v="007"/>
    <s v="NAVY"/>
    <s v="B159WKF4300007"/>
    <n v="11"/>
    <n v="0"/>
    <n v="0"/>
    <n v="0"/>
    <n v="0"/>
    <n v="1"/>
    <n v="9"/>
    <n v="1"/>
    <n v="0"/>
    <n v="0"/>
    <n v="0"/>
    <n v="0"/>
    <n v="0"/>
    <n v="0"/>
    <n v="24.5"/>
    <n v="59"/>
  </r>
  <r>
    <x v="2"/>
    <x v="2"/>
    <x v="1"/>
    <x v="10"/>
    <s v="O00401"/>
    <s v="B159WKF4300"/>
    <s v="MINI EMBROIDERED LO"/>
    <s v="029"/>
    <s v="GREY MELANGE"/>
    <s v="B159WKF4300029"/>
    <n v="22"/>
    <n v="0"/>
    <n v="0"/>
    <n v="0"/>
    <n v="0"/>
    <n v="1"/>
    <n v="19"/>
    <n v="1"/>
    <n v="0"/>
    <n v="0"/>
    <n v="1"/>
    <n v="0"/>
    <n v="0"/>
    <n v="0"/>
    <n v="24.5"/>
    <n v="59"/>
  </r>
  <r>
    <x v="2"/>
    <x v="2"/>
    <x v="0"/>
    <x v="0"/>
    <s v="O00402"/>
    <s v="B915JKN2800"/>
    <s v="MINI JOMAR-COACH JA"/>
    <s v="007"/>
    <s v="NAVY"/>
    <s v="B915JKN2800007"/>
    <n v="10"/>
    <n v="0"/>
    <n v="0"/>
    <n v="0"/>
    <n v="0"/>
    <n v="0"/>
    <n v="10"/>
    <n v="0"/>
    <n v="0"/>
    <n v="0"/>
    <n v="0"/>
    <n v="0"/>
    <n v="0"/>
    <n v="0"/>
    <n v="33"/>
    <n v="79"/>
  </r>
  <r>
    <x v="2"/>
    <x v="2"/>
    <x v="0"/>
    <x v="0"/>
    <s v="O00402"/>
    <s v="B915JKN2800"/>
    <s v="MINI JOMAR-COACH JA"/>
    <s v="244"/>
    <s v="CHERRY RED"/>
    <s v="B915JKN2800244"/>
    <n v="11"/>
    <n v="0"/>
    <n v="0"/>
    <n v="0"/>
    <n v="0"/>
    <n v="0"/>
    <n v="11"/>
    <n v="0"/>
    <n v="0"/>
    <n v="0"/>
    <n v="0"/>
    <n v="0"/>
    <n v="0"/>
    <n v="0"/>
    <n v="33"/>
    <n v="79"/>
  </r>
  <r>
    <x v="2"/>
    <x v="2"/>
    <x v="0"/>
    <x v="1"/>
    <s v="O00404"/>
    <s v="B824JHF4300"/>
    <s v="MINI VIPUL-ZIP HOOD"/>
    <s v="007"/>
    <s v="NAVY"/>
    <s v="B824JHF4300007"/>
    <n v="4"/>
    <n v="0"/>
    <n v="0"/>
    <n v="0"/>
    <n v="3"/>
    <n v="0"/>
    <n v="0"/>
    <n v="1"/>
    <n v="0"/>
    <n v="0"/>
    <n v="0"/>
    <n v="0"/>
    <n v="0"/>
    <n v="0"/>
    <n v="37.5"/>
    <n v="89"/>
  </r>
  <r>
    <x v="2"/>
    <x v="2"/>
    <x v="0"/>
    <x v="1"/>
    <s v="O00404"/>
    <s v="B824JHF4300"/>
    <s v="MINI VIPUL-ZIP HOOD"/>
    <s v="558"/>
    <s v="SAPPHIRE #8"/>
    <s v="B824JHF4300558"/>
    <n v="11"/>
    <n v="0"/>
    <n v="0"/>
    <n v="0"/>
    <n v="0"/>
    <n v="0"/>
    <n v="11"/>
    <n v="0"/>
    <n v="0"/>
    <n v="0"/>
    <n v="0"/>
    <n v="0"/>
    <n v="0"/>
    <n v="0"/>
    <n v="37.5"/>
    <n v="89"/>
  </r>
  <r>
    <x v="2"/>
    <x v="2"/>
    <x v="0"/>
    <x v="1"/>
    <s v="O00404"/>
    <s v="B824JHF4300"/>
    <s v="MINI VIPUL-ZIP HOOD"/>
    <s v="561"/>
    <s v="GREY MELANGE"/>
    <s v="B824JHF4300561"/>
    <n v="3"/>
    <n v="0"/>
    <n v="0"/>
    <n v="0"/>
    <n v="0"/>
    <n v="0"/>
    <n v="0"/>
    <n v="3"/>
    <n v="0"/>
    <n v="0"/>
    <n v="0"/>
    <n v="0"/>
    <n v="0"/>
    <n v="0"/>
    <n v="37.5"/>
    <n v="89"/>
  </r>
  <r>
    <x v="2"/>
    <x v="2"/>
    <x v="0"/>
    <x v="1"/>
    <s v="O00405"/>
    <s v="B827JHF4300"/>
    <s v="MINI SUNDEK PRINT-F"/>
    <s v="007"/>
    <s v="NAVY"/>
    <s v="B827JHF4300007"/>
    <n v="15"/>
    <n v="0"/>
    <n v="0"/>
    <n v="0"/>
    <n v="0"/>
    <n v="0"/>
    <n v="15"/>
    <n v="0"/>
    <n v="0"/>
    <n v="0"/>
    <n v="0"/>
    <n v="0"/>
    <n v="0"/>
    <n v="0"/>
    <n v="24.5"/>
    <n v="59"/>
  </r>
  <r>
    <x v="2"/>
    <x v="2"/>
    <x v="0"/>
    <x v="1"/>
    <s v="O00405"/>
    <s v="B827JHF4300"/>
    <s v="MINI SUNDEK PRINT-F"/>
    <s v="066"/>
    <s v="CARIBBEAN"/>
    <s v="B827JHF4300066"/>
    <n v="6"/>
    <n v="0"/>
    <n v="0"/>
    <n v="0"/>
    <n v="1"/>
    <n v="0"/>
    <n v="0"/>
    <n v="0"/>
    <n v="0"/>
    <n v="1"/>
    <n v="2"/>
    <n v="2"/>
    <n v="0"/>
    <n v="0"/>
    <n v="24.5"/>
    <n v="59"/>
  </r>
  <r>
    <x v="2"/>
    <x v="2"/>
    <x v="0"/>
    <x v="1"/>
    <s v="O00405"/>
    <s v="B827JHF4300"/>
    <s v="MINI SUNDEK PRINT-F"/>
    <s v="512"/>
    <s v="YELLOW CREAM"/>
    <s v="B827JHF4300512"/>
    <n v="42"/>
    <n v="0"/>
    <n v="0"/>
    <n v="0"/>
    <n v="0"/>
    <n v="0"/>
    <n v="0"/>
    <n v="13"/>
    <n v="13"/>
    <n v="12"/>
    <n v="0"/>
    <n v="4"/>
    <n v="0"/>
    <n v="0"/>
    <n v="24.5"/>
    <n v="59"/>
  </r>
  <r>
    <x v="2"/>
    <x v="2"/>
    <x v="0"/>
    <x v="1"/>
    <s v="O00405"/>
    <s v="B827JHF4300"/>
    <s v="MINI SUNDEK PRINT-F"/>
    <s v="548"/>
    <s v="TRUE RED"/>
    <s v="B827JHF4300548"/>
    <n v="1"/>
    <n v="0"/>
    <n v="0"/>
    <n v="0"/>
    <n v="0"/>
    <n v="0"/>
    <n v="0"/>
    <n v="1"/>
    <n v="0"/>
    <n v="0"/>
    <n v="0"/>
    <n v="0"/>
    <n v="0"/>
    <n v="0"/>
    <n v="24.5"/>
    <n v="59"/>
  </r>
  <r>
    <x v="2"/>
    <x v="2"/>
    <x v="0"/>
    <x v="1"/>
    <s v="O00406"/>
    <s v="B810JHF43PL"/>
    <s v="MINI ANTHON-FULL ZI"/>
    <s v="029"/>
    <s v="GREY MELANGE"/>
    <s v="B810JHF43PL029"/>
    <n v="12"/>
    <n v="0"/>
    <n v="0"/>
    <n v="0"/>
    <n v="0"/>
    <n v="0"/>
    <n v="12"/>
    <n v="0"/>
    <n v="0"/>
    <n v="0"/>
    <n v="0"/>
    <n v="0"/>
    <n v="0"/>
    <n v="0"/>
    <n v="33.5"/>
    <n v="79"/>
  </r>
  <r>
    <x v="2"/>
    <x v="2"/>
    <x v="1"/>
    <x v="10"/>
    <s v="O00407"/>
    <s v="B154WKF4300"/>
    <s v="MINI GANESH-WALKSHO"/>
    <s v="007"/>
    <s v="NAVY"/>
    <s v="B154WKF4300007"/>
    <n v="47"/>
    <n v="0"/>
    <n v="0"/>
    <n v="0"/>
    <n v="3"/>
    <n v="1"/>
    <n v="11"/>
    <n v="16"/>
    <n v="14"/>
    <n v="2"/>
    <n v="0"/>
    <n v="0"/>
    <n v="0"/>
    <n v="0"/>
    <n v="28.5"/>
    <n v="69"/>
  </r>
  <r>
    <x v="2"/>
    <x v="2"/>
    <x v="1"/>
    <x v="10"/>
    <s v="O00407"/>
    <s v="B154WKF4300"/>
    <s v="MINI GANESH-WALKSHO"/>
    <s v="548"/>
    <s v="TRUE RED"/>
    <s v="B154WKF4300548"/>
    <n v="3"/>
    <n v="0"/>
    <n v="0"/>
    <n v="0"/>
    <n v="0"/>
    <n v="0"/>
    <n v="3"/>
    <n v="0"/>
    <n v="0"/>
    <n v="0"/>
    <n v="0"/>
    <n v="0"/>
    <n v="0"/>
    <n v="0"/>
    <n v="28.5"/>
    <n v="69"/>
  </r>
  <r>
    <x v="2"/>
    <x v="2"/>
    <x v="1"/>
    <x v="10"/>
    <s v="O00407"/>
    <s v="B154WKF4300"/>
    <s v="MINI GANESH-WALKSHO"/>
    <s v="556"/>
    <s v="DARK AR.GREEN"/>
    <s v="B154WKF4300556"/>
    <n v="17"/>
    <n v="0"/>
    <n v="0"/>
    <n v="0"/>
    <n v="0"/>
    <n v="0"/>
    <n v="0"/>
    <n v="6"/>
    <n v="5"/>
    <n v="6"/>
    <n v="0"/>
    <n v="0"/>
    <n v="0"/>
    <n v="0"/>
    <n v="28.5"/>
    <n v="69"/>
  </r>
  <r>
    <x v="2"/>
    <x v="2"/>
    <x v="1"/>
    <x v="10"/>
    <s v="O00407"/>
    <s v="B154WKF4300"/>
    <s v="MINI GANESH-WALKSHO"/>
    <s v="561"/>
    <s v="GREY MELANGE"/>
    <s v="B154WKF4300561"/>
    <n v="43"/>
    <n v="0"/>
    <n v="0"/>
    <n v="0"/>
    <n v="3"/>
    <n v="0"/>
    <n v="11"/>
    <n v="12"/>
    <n v="8"/>
    <n v="9"/>
    <n v="0"/>
    <n v="0"/>
    <n v="0"/>
    <n v="0"/>
    <n v="28.5"/>
    <n v="69"/>
  </r>
  <r>
    <x v="2"/>
    <x v="2"/>
    <x v="1"/>
    <x v="3"/>
    <s v="O00409"/>
    <s v="B153TRF4300"/>
    <s v="MINI ARJUN-TROUSERS"/>
    <s v="007"/>
    <s v="NAVY"/>
    <s v="B153TRF4300007"/>
    <n v="32"/>
    <n v="0"/>
    <n v="0"/>
    <n v="0"/>
    <n v="3"/>
    <n v="1"/>
    <n v="10"/>
    <n v="12"/>
    <n v="0"/>
    <n v="2"/>
    <n v="3"/>
    <n v="1"/>
    <n v="0"/>
    <n v="0"/>
    <n v="33.5"/>
    <n v="79"/>
  </r>
  <r>
    <x v="2"/>
    <x v="2"/>
    <x v="1"/>
    <x v="3"/>
    <s v="O00409"/>
    <s v="B153TRF4300"/>
    <s v="MINI ARJUN-TROUSERS"/>
    <s v="556"/>
    <s v="DARK AR.GREEN"/>
    <s v="B153TRF4300556"/>
    <n v="15"/>
    <n v="0"/>
    <n v="0"/>
    <n v="0"/>
    <n v="1"/>
    <n v="0"/>
    <n v="0"/>
    <n v="7"/>
    <n v="4"/>
    <n v="3"/>
    <n v="0"/>
    <n v="0"/>
    <n v="0"/>
    <n v="0"/>
    <n v="33.5"/>
    <n v="79"/>
  </r>
  <r>
    <x v="2"/>
    <x v="2"/>
    <x v="1"/>
    <x v="3"/>
    <s v="O00409"/>
    <s v="B153TRF4300"/>
    <s v="MINI ARJUN-TROUSERS"/>
    <s v="561"/>
    <s v="GREY MELANGE"/>
    <s v="B153TRF4300561"/>
    <n v="77"/>
    <n v="0"/>
    <n v="0"/>
    <n v="0"/>
    <n v="5"/>
    <n v="3"/>
    <n v="24"/>
    <n v="15"/>
    <n v="11"/>
    <n v="15"/>
    <n v="4"/>
    <n v="0"/>
    <n v="0"/>
    <n v="0"/>
    <n v="33.5"/>
    <n v="79"/>
  </r>
  <r>
    <x v="2"/>
    <x v="2"/>
    <x v="0"/>
    <x v="2"/>
    <s v="O00410"/>
    <s v="B016TEJ91FA"/>
    <s v="MINI ARCHIVE SAFARI"/>
    <s v="006"/>
    <s v="WHITE"/>
    <s v="B016TEJ91FA006"/>
    <n v="10"/>
    <n v="0"/>
    <n v="0"/>
    <n v="0"/>
    <n v="0"/>
    <n v="0"/>
    <n v="0"/>
    <n v="6"/>
    <n v="4"/>
    <n v="0"/>
    <n v="0"/>
    <n v="0"/>
    <n v="0"/>
    <n v="0"/>
    <n v="16"/>
    <n v="39"/>
  </r>
  <r>
    <x v="2"/>
    <x v="2"/>
    <x v="0"/>
    <x v="2"/>
    <s v="O00410"/>
    <s v="B016TEJ91FA"/>
    <s v="MINI ARCHIVE SAFARI"/>
    <s v="007"/>
    <s v="NAVY"/>
    <s v="B016TEJ91FA007"/>
    <n v="53"/>
    <n v="0"/>
    <n v="0"/>
    <n v="0"/>
    <n v="0"/>
    <n v="0"/>
    <n v="0"/>
    <n v="27"/>
    <n v="26"/>
    <n v="0"/>
    <n v="0"/>
    <n v="0"/>
    <n v="0"/>
    <n v="0"/>
    <n v="16"/>
    <n v="39"/>
  </r>
  <r>
    <x v="2"/>
    <x v="2"/>
    <x v="1"/>
    <x v="10"/>
    <s v="O00411"/>
    <s v="B160WKF43PL"/>
    <s v="MINI EVERT-WALKSHOR"/>
    <s v="007"/>
    <s v="NAVY"/>
    <s v="B160WKF43PL007"/>
    <n v="11"/>
    <n v="0"/>
    <n v="0"/>
    <n v="0"/>
    <n v="0"/>
    <n v="0"/>
    <n v="11"/>
    <n v="0"/>
    <n v="0"/>
    <n v="0"/>
    <n v="0"/>
    <n v="0"/>
    <n v="0"/>
    <n v="0"/>
    <n v="28.5"/>
    <n v="69"/>
  </r>
  <r>
    <x v="2"/>
    <x v="2"/>
    <x v="1"/>
    <x v="3"/>
    <s v="O00412"/>
    <s v="B155TRF4300"/>
    <s v="MINI SUNDEK PRINT-T"/>
    <s v="007"/>
    <s v="NAVY"/>
    <s v="B155TRF4300007"/>
    <n v="1"/>
    <n v="0"/>
    <n v="0"/>
    <n v="0"/>
    <n v="0"/>
    <n v="0"/>
    <n v="0"/>
    <n v="1"/>
    <n v="0"/>
    <n v="0"/>
    <n v="0"/>
    <n v="0"/>
    <n v="0"/>
    <n v="0"/>
    <n v="25"/>
    <n v="59"/>
  </r>
  <r>
    <x v="2"/>
    <x v="2"/>
    <x v="1"/>
    <x v="3"/>
    <s v="O00412"/>
    <s v="B155TRF4300"/>
    <s v="MINI SUNDEK PRINT-T"/>
    <s v="512"/>
    <s v="YELLOW CREAM"/>
    <s v="B155TRF4300512"/>
    <n v="82"/>
    <n v="0"/>
    <n v="0"/>
    <n v="0"/>
    <n v="6"/>
    <n v="0"/>
    <n v="4"/>
    <n v="15"/>
    <n v="25"/>
    <n v="21"/>
    <n v="6"/>
    <n v="5"/>
    <n v="0"/>
    <n v="0"/>
    <n v="25"/>
    <n v="59"/>
  </r>
  <r>
    <x v="2"/>
    <x v="2"/>
    <x v="0"/>
    <x v="1"/>
    <s v="O00413"/>
    <s v="B812JHF43FA"/>
    <s v="MINI ARCHIVE FLASH"/>
    <s v="007"/>
    <s v="NAVY"/>
    <s v="B812JHF43FA007"/>
    <n v="12"/>
    <n v="0"/>
    <n v="0"/>
    <n v="0"/>
    <n v="0"/>
    <n v="0"/>
    <n v="12"/>
    <n v="0"/>
    <n v="0"/>
    <n v="0"/>
    <n v="0"/>
    <n v="0"/>
    <n v="0"/>
    <n v="0"/>
    <n v="33.5"/>
    <n v="79"/>
  </r>
  <r>
    <x v="2"/>
    <x v="2"/>
    <x v="1"/>
    <x v="10"/>
    <s v="O00414"/>
    <s v="B156WKF4300"/>
    <s v="MINI SUNDEK PRINT-W"/>
    <s v="066"/>
    <s v="CARIBBEAN"/>
    <s v="B156WKF4300066"/>
    <n v="19"/>
    <n v="0"/>
    <n v="0"/>
    <n v="0"/>
    <n v="0"/>
    <n v="0"/>
    <n v="17"/>
    <n v="0"/>
    <n v="0"/>
    <n v="0"/>
    <n v="2"/>
    <n v="0"/>
    <n v="0"/>
    <n v="0"/>
    <n v="22.5"/>
    <n v="54"/>
  </r>
  <r>
    <x v="2"/>
    <x v="2"/>
    <x v="1"/>
    <x v="10"/>
    <s v="O00414"/>
    <s v="B156WKF4300"/>
    <s v="MINI SUNDEK PRINT-W"/>
    <s v="302"/>
    <s v="DARK AR.GREEN"/>
    <s v="B156WKF4300302"/>
    <n v="10"/>
    <n v="0"/>
    <n v="0"/>
    <n v="0"/>
    <n v="0"/>
    <n v="0"/>
    <n v="10"/>
    <n v="0"/>
    <n v="0"/>
    <n v="0"/>
    <n v="0"/>
    <n v="0"/>
    <n v="0"/>
    <n v="0"/>
    <n v="22.5"/>
    <n v="54"/>
  </r>
  <r>
    <x v="2"/>
    <x v="2"/>
    <x v="1"/>
    <x v="10"/>
    <s v="O00414"/>
    <s v="B156WKF4300"/>
    <s v="MINI SUNDEK PRINT-W"/>
    <s v="512"/>
    <s v="YELLOW CREAM"/>
    <s v="B156WKF4300512"/>
    <n v="151"/>
    <n v="0"/>
    <n v="0"/>
    <n v="0"/>
    <n v="11"/>
    <n v="12"/>
    <n v="15"/>
    <n v="32"/>
    <n v="29"/>
    <n v="27"/>
    <n v="14"/>
    <n v="11"/>
    <n v="0"/>
    <n v="0"/>
    <n v="22.5"/>
    <n v="54"/>
  </r>
  <r>
    <x v="2"/>
    <x v="2"/>
    <x v="1"/>
    <x v="10"/>
    <s v="O00414"/>
    <s v="B156WKF4300"/>
    <s v="MINI SUNDEK PRINT-W"/>
    <s v="548"/>
    <s v="TRUE RED"/>
    <s v="B156WKF4300548"/>
    <n v="7"/>
    <n v="0"/>
    <n v="0"/>
    <n v="0"/>
    <n v="0"/>
    <n v="0"/>
    <n v="0"/>
    <n v="4"/>
    <n v="0"/>
    <n v="3"/>
    <n v="0"/>
    <n v="0"/>
    <n v="0"/>
    <n v="0"/>
    <n v="22.5"/>
    <n v="54"/>
  </r>
  <r>
    <x v="2"/>
    <x v="2"/>
    <x v="1"/>
    <x v="10"/>
    <s v="O00415"/>
    <s v="B161WKF43FA"/>
    <s v="MINI ARCHIVE FLASH"/>
    <s v="029"/>
    <s v="GREY MELANGE"/>
    <s v="B161WKF43FA029"/>
    <n v="20"/>
    <n v="0"/>
    <n v="0"/>
    <n v="0"/>
    <n v="0"/>
    <n v="0"/>
    <n v="20"/>
    <n v="0"/>
    <n v="0"/>
    <n v="0"/>
    <n v="0"/>
    <n v="0"/>
    <n v="0"/>
    <n v="0"/>
    <n v="28.5"/>
    <n v="69"/>
  </r>
  <r>
    <x v="2"/>
    <x v="2"/>
    <x v="1"/>
    <x v="4"/>
    <s v="O00418"/>
    <s v="B504BDP01UP"/>
    <s v="-BS/RB- ELASTIC WAI"/>
    <s v="009"/>
    <s v="LILAC"/>
    <s v="B504BDP01UP009"/>
    <n v="1"/>
    <n v="0"/>
    <n v="0"/>
    <n v="0"/>
    <n v="0"/>
    <n v="0"/>
    <n v="1"/>
    <n v="0"/>
    <n v="0"/>
    <n v="0"/>
    <n v="0"/>
    <n v="0"/>
    <n v="0"/>
    <n v="0"/>
    <n v="29"/>
    <n v="69"/>
  </r>
  <r>
    <x v="2"/>
    <x v="2"/>
    <x v="1"/>
    <x v="4"/>
    <s v="O00418"/>
    <s v="B504BDP01UP"/>
    <s v="-BS/RB- ELASTIC WAI"/>
    <s v="531"/>
    <s v="TENDER GREEN"/>
    <s v="B504BDP01UP531"/>
    <n v="4"/>
    <n v="0"/>
    <n v="0"/>
    <n v="0"/>
    <n v="0"/>
    <n v="0"/>
    <n v="4"/>
    <n v="0"/>
    <n v="0"/>
    <n v="0"/>
    <n v="0"/>
    <n v="0"/>
    <n v="0"/>
    <n v="0"/>
    <n v="29"/>
    <n v="69"/>
  </r>
  <r>
    <x v="2"/>
    <x v="2"/>
    <x v="1"/>
    <x v="11"/>
    <s v="O00419"/>
    <s v="B420BDTA100"/>
    <s v="MINI PERVIS-BS/ELAS"/>
    <s v="007"/>
    <s v="NAVY"/>
    <s v="B420BDTA100007"/>
    <n v="1"/>
    <n v="0"/>
    <n v="0"/>
    <n v="0"/>
    <n v="0"/>
    <n v="0"/>
    <n v="0"/>
    <n v="1"/>
    <n v="0"/>
    <n v="0"/>
    <n v="0"/>
    <n v="0"/>
    <n v="0"/>
    <n v="0"/>
    <n v="21"/>
    <n v="49"/>
  </r>
  <r>
    <x v="2"/>
    <x v="2"/>
    <x v="1"/>
    <x v="11"/>
    <s v="O00419"/>
    <s v="B420BDTA100"/>
    <s v="MINI PERVIS-BS/ELAS"/>
    <s v="047"/>
    <s v="FLUO ORANGE"/>
    <s v="B420BDTA100047"/>
    <n v="13"/>
    <n v="0"/>
    <n v="0"/>
    <n v="0"/>
    <n v="0"/>
    <n v="0"/>
    <n v="13"/>
    <n v="0"/>
    <n v="0"/>
    <n v="0"/>
    <n v="0"/>
    <n v="0"/>
    <n v="0"/>
    <n v="0"/>
    <n v="21"/>
    <n v="49"/>
  </r>
  <r>
    <x v="2"/>
    <x v="2"/>
    <x v="1"/>
    <x v="4"/>
    <s v="O00421"/>
    <s v="B504BDP01PL"/>
    <s v="-BS/RB- ELASTIC WAI"/>
    <s v="001"/>
    <s v="SAPPHIRE"/>
    <s v="B504BDP01PL001"/>
    <n v="266"/>
    <n v="0"/>
    <n v="0"/>
    <n v="0"/>
    <n v="4"/>
    <n v="39"/>
    <n v="75"/>
    <n v="52"/>
    <n v="43"/>
    <n v="25"/>
    <n v="28"/>
    <n v="0"/>
    <n v="0"/>
    <n v="0"/>
    <n v="29"/>
    <n v="69"/>
  </r>
  <r>
    <x v="2"/>
    <x v="2"/>
    <x v="2"/>
    <x v="9"/>
    <s v="O00422"/>
    <s v="B278SSLY753"/>
    <s v="MINI GIO-SLIP"/>
    <s v="574"/>
    <s v="DEEP FOREST #"/>
    <s v="B278SSLY753574"/>
    <n v="1"/>
    <n v="1"/>
    <n v="0"/>
    <n v="0"/>
    <n v="0"/>
    <n v="0"/>
    <n v="0"/>
    <n v="0"/>
    <n v="0"/>
    <n v="0"/>
    <n v="0"/>
    <n v="0"/>
    <n v="0"/>
    <n v="0"/>
    <n v="12.5"/>
    <n v="29"/>
  </r>
  <r>
    <x v="2"/>
    <x v="2"/>
    <x v="2"/>
    <x v="8"/>
    <s v="O00423"/>
    <s v="B208SPL3000"/>
    <s v="MINI BEACH-HEAD-TRU"/>
    <s v="554"/>
    <s v="FLUO ORANGE #"/>
    <s v="B208SPL3000554"/>
    <n v="78"/>
    <n v="0"/>
    <n v="0"/>
    <n v="0"/>
    <n v="0"/>
    <n v="7"/>
    <n v="28"/>
    <n v="10"/>
    <n v="10"/>
    <n v="23"/>
    <n v="0"/>
    <n v="0"/>
    <n v="0"/>
    <n v="0"/>
    <n v="16"/>
    <n v="39"/>
  </r>
  <r>
    <x v="2"/>
    <x v="2"/>
    <x v="1"/>
    <x v="11"/>
    <s v="O00424"/>
    <s v="B421BDN2700"/>
    <s v="MINI DALBERT-BS/ELA"/>
    <s v="007"/>
    <s v="NAVY"/>
    <s v="B421BDN2700007"/>
    <n v="8"/>
    <n v="0"/>
    <n v="0"/>
    <n v="0"/>
    <n v="0"/>
    <n v="0"/>
    <n v="8"/>
    <n v="0"/>
    <n v="0"/>
    <n v="0"/>
    <n v="0"/>
    <n v="0"/>
    <n v="0"/>
    <n v="0"/>
    <n v="29"/>
    <n v="69"/>
  </r>
  <r>
    <x v="2"/>
    <x v="2"/>
    <x v="1"/>
    <x v="11"/>
    <s v="O00424"/>
    <s v="B421BDN2700"/>
    <s v="MINI DALBERT-BS/ELA"/>
    <s v="244"/>
    <s v="CHERRY RED"/>
    <s v="B421BDN2700244"/>
    <n v="7"/>
    <n v="0"/>
    <n v="0"/>
    <n v="0"/>
    <n v="0"/>
    <n v="0"/>
    <n v="3"/>
    <n v="4"/>
    <n v="0"/>
    <n v="0"/>
    <n v="0"/>
    <n v="0"/>
    <n v="0"/>
    <n v="0"/>
    <n v="29"/>
    <n v="69"/>
  </r>
  <r>
    <x v="2"/>
    <x v="2"/>
    <x v="1"/>
    <x v="11"/>
    <s v="O00424"/>
    <s v="B421BDN2700"/>
    <s v="MINI DALBERT-BS/ELA"/>
    <s v="562"/>
    <s v="TURTLE GREEN"/>
    <s v="B421BDN2700562"/>
    <n v="1"/>
    <n v="0"/>
    <n v="0"/>
    <n v="0"/>
    <n v="0"/>
    <n v="0"/>
    <n v="1"/>
    <n v="0"/>
    <n v="0"/>
    <n v="0"/>
    <n v="0"/>
    <n v="0"/>
    <n v="0"/>
    <n v="0"/>
    <n v="29"/>
    <n v="69"/>
  </r>
  <r>
    <x v="2"/>
    <x v="2"/>
    <x v="1"/>
    <x v="11"/>
    <s v="O00424"/>
    <s v="B421BDN2700"/>
    <s v="MINI DALBERT-BS/ELA"/>
    <s v="563"/>
    <s v="SNORKEL BLUE"/>
    <s v="B421BDN2700563"/>
    <n v="9"/>
    <n v="0"/>
    <n v="0"/>
    <n v="0"/>
    <n v="0"/>
    <n v="0"/>
    <n v="9"/>
    <n v="0"/>
    <n v="0"/>
    <n v="0"/>
    <n v="0"/>
    <n v="0"/>
    <n v="0"/>
    <n v="0"/>
    <n v="29"/>
    <n v="69"/>
  </r>
  <r>
    <x v="2"/>
    <x v="2"/>
    <x v="1"/>
    <x v="4"/>
    <s v="O00426"/>
    <s v="B504BDP02FA"/>
    <s v="-BS/RB- ELASTIC WAI"/>
    <s v="007"/>
    <s v="NAVY"/>
    <s v="B504BDP02FA007"/>
    <n v="10"/>
    <n v="0"/>
    <n v="0"/>
    <n v="0"/>
    <n v="0"/>
    <n v="0"/>
    <n v="10"/>
    <n v="0"/>
    <n v="0"/>
    <n v="0"/>
    <n v="0"/>
    <n v="0"/>
    <n v="0"/>
    <n v="0"/>
    <n v="29"/>
    <n v="69"/>
  </r>
  <r>
    <x v="2"/>
    <x v="2"/>
    <x v="1"/>
    <x v="4"/>
    <s v="O00426"/>
    <s v="B504BDP02FA"/>
    <s v="-BS/RB- ELASTIC WAI"/>
    <s v="278"/>
    <s v="DEEP ORCHID"/>
    <s v="B504BDP02FA278"/>
    <n v="10"/>
    <n v="0"/>
    <n v="0"/>
    <n v="0"/>
    <n v="0"/>
    <n v="0"/>
    <n v="10"/>
    <n v="0"/>
    <n v="0"/>
    <n v="0"/>
    <n v="0"/>
    <n v="0"/>
    <n v="0"/>
    <n v="0"/>
    <n v="29"/>
    <n v="69"/>
  </r>
  <r>
    <x v="2"/>
    <x v="3"/>
    <x v="1"/>
    <x v="4"/>
    <s v="Q00027"/>
    <s v="G534BDP0300"/>
    <s v="MINI KITA-BOARDSHOR"/>
    <s v="230"/>
    <s v="WOW"/>
    <s v="G534BDP0300230"/>
    <n v="55"/>
    <n v="0"/>
    <n v="0"/>
    <n v="0"/>
    <n v="4"/>
    <n v="0"/>
    <n v="23"/>
    <n v="16"/>
    <n v="2"/>
    <n v="0"/>
    <n v="0"/>
    <n v="10"/>
    <n v="0"/>
    <n v="0"/>
    <n v="19"/>
    <n v="45"/>
  </r>
  <r>
    <x v="2"/>
    <x v="3"/>
    <x v="1"/>
    <x v="4"/>
    <s v="Q00027"/>
    <s v="G534BDP0300"/>
    <s v="MINI KITA-BOARDSHOR"/>
    <s v="248"/>
    <s v="FLUO GREEN 14"/>
    <s v="G534BDP0300248"/>
    <n v="12"/>
    <n v="0"/>
    <n v="0"/>
    <n v="0"/>
    <n v="0"/>
    <n v="1"/>
    <n v="8"/>
    <n v="3"/>
    <n v="0"/>
    <n v="0"/>
    <n v="0"/>
    <n v="0"/>
    <n v="0"/>
    <n v="0"/>
    <n v="19"/>
    <n v="45"/>
  </r>
  <r>
    <x v="2"/>
    <x v="3"/>
    <x v="1"/>
    <x v="4"/>
    <s v="Q00027"/>
    <s v="G534BDP0300"/>
    <s v="MINI KITA-BOARDSHOR"/>
    <s v="572"/>
    <s v="FLASH ORANGE"/>
    <s v="G534BDP0300572"/>
    <n v="16"/>
    <n v="0"/>
    <n v="0"/>
    <n v="0"/>
    <n v="0"/>
    <n v="0"/>
    <n v="11"/>
    <n v="2"/>
    <n v="3"/>
    <n v="0"/>
    <n v="0"/>
    <n v="0"/>
    <n v="0"/>
    <n v="0"/>
    <n v="19"/>
    <n v="45"/>
  </r>
  <r>
    <x v="2"/>
    <x v="3"/>
    <x v="2"/>
    <x v="6"/>
    <s v="Q00028"/>
    <s v="G162KNLY700"/>
    <s v="MINI MINDI-BIKINI"/>
    <s v="260"/>
    <s v="GERANIO"/>
    <s v="G162KNLY700260"/>
    <n v="9"/>
    <n v="0"/>
    <n v="0"/>
    <n v="0"/>
    <n v="0"/>
    <n v="0"/>
    <n v="9"/>
    <n v="0"/>
    <n v="0"/>
    <n v="0"/>
    <n v="0"/>
    <n v="0"/>
    <n v="0"/>
    <n v="0"/>
    <n v="19"/>
    <n v="45"/>
  </r>
  <r>
    <x v="2"/>
    <x v="3"/>
    <x v="2"/>
    <x v="6"/>
    <s v="Q00029"/>
    <s v="G161KNLY700"/>
    <s v="MINI KIRI-BIKINI"/>
    <s v="006"/>
    <s v="WHITE"/>
    <s v="G161KNLY700006"/>
    <n v="9"/>
    <n v="0"/>
    <n v="0"/>
    <n v="0"/>
    <n v="0"/>
    <n v="0"/>
    <n v="9"/>
    <n v="0"/>
    <n v="0"/>
    <n v="0"/>
    <n v="0"/>
    <n v="0"/>
    <n v="0"/>
    <n v="0"/>
    <n v="19"/>
    <n v="45"/>
  </r>
  <r>
    <x v="2"/>
    <x v="3"/>
    <x v="0"/>
    <x v="2"/>
    <s v="Q00031"/>
    <s v="G676TEJ9100"/>
    <s v="MINI SWAMI-BASIC CR"/>
    <s v="070"/>
    <s v="BLUE ISLAND"/>
    <s v="G676TEJ9100070"/>
    <n v="7"/>
    <n v="0"/>
    <n v="0"/>
    <n v="0"/>
    <n v="0"/>
    <n v="0"/>
    <n v="7"/>
    <n v="0"/>
    <n v="0"/>
    <n v="0"/>
    <n v="0"/>
    <n v="0"/>
    <n v="0"/>
    <n v="0"/>
    <n v="14"/>
    <n v="33"/>
  </r>
  <r>
    <x v="2"/>
    <x v="3"/>
    <x v="0"/>
    <x v="18"/>
    <s v="Q00031"/>
    <s v="G676TEJ9100"/>
    <s v="MINI SWAMI-BASIC CR"/>
    <s v="139"/>
    <s v="HOT PINK"/>
    <s v="G676TEJ9100139"/>
    <n v="1"/>
    <n v="0"/>
    <n v="0"/>
    <n v="0"/>
    <n v="0"/>
    <n v="0"/>
    <n v="0"/>
    <n v="0"/>
    <n v="0"/>
    <n v="0"/>
    <n v="1"/>
    <n v="0"/>
    <n v="0"/>
    <n v="0"/>
    <n v="14"/>
    <n v="33"/>
  </r>
  <r>
    <x v="2"/>
    <x v="3"/>
    <x v="0"/>
    <x v="2"/>
    <s v="Q00031"/>
    <s v="G676TEJ9100"/>
    <s v="MINI SWAMI-BASIC CR"/>
    <s v="230"/>
    <s v="WOW"/>
    <s v="G676TEJ9100230"/>
    <n v="1"/>
    <n v="0"/>
    <n v="0"/>
    <n v="0"/>
    <n v="0"/>
    <n v="0"/>
    <n v="1"/>
    <n v="0"/>
    <n v="0"/>
    <n v="0"/>
    <n v="0"/>
    <n v="0"/>
    <n v="0"/>
    <n v="0"/>
    <n v="14"/>
    <n v="33"/>
  </r>
  <r>
    <x v="2"/>
    <x v="3"/>
    <x v="0"/>
    <x v="1"/>
    <s v="Q00032"/>
    <s v="G679JHF4300"/>
    <s v="MINI ARONNE-RAGLAN"/>
    <s v="070"/>
    <s v="BLUE ISLAND"/>
    <s v="G679JHF4300070"/>
    <n v="7"/>
    <n v="0"/>
    <n v="0"/>
    <n v="0"/>
    <n v="0"/>
    <n v="0"/>
    <n v="7"/>
    <n v="0"/>
    <n v="0"/>
    <n v="0"/>
    <n v="0"/>
    <n v="0"/>
    <n v="0"/>
    <n v="0"/>
    <n v="24.5"/>
    <n v="59"/>
  </r>
  <r>
    <x v="2"/>
    <x v="3"/>
    <x v="0"/>
    <x v="1"/>
    <s v="Q00032"/>
    <s v="G679JHF4300"/>
    <s v="MINI ARONNE-RAGLAN"/>
    <s v="230"/>
    <s v="WOW"/>
    <s v="G679JHF4300230"/>
    <n v="1"/>
    <n v="0"/>
    <n v="0"/>
    <n v="0"/>
    <n v="0"/>
    <n v="0"/>
    <n v="0"/>
    <n v="0"/>
    <n v="1"/>
    <n v="0"/>
    <n v="0"/>
    <n v="0"/>
    <n v="0"/>
    <n v="0"/>
    <n v="24.5"/>
    <n v="59"/>
  </r>
  <r>
    <x v="2"/>
    <x v="3"/>
    <x v="0"/>
    <x v="1"/>
    <s v="Q00033"/>
    <s v="G680JHF4300"/>
    <s v="MINI ALISEA-HOODED"/>
    <s v="139"/>
    <s v="HOT PINK"/>
    <s v="G680JHF4300139"/>
    <n v="21"/>
    <n v="0"/>
    <n v="0"/>
    <n v="0"/>
    <n v="0"/>
    <n v="0"/>
    <n v="0"/>
    <n v="10"/>
    <n v="3"/>
    <n v="8"/>
    <n v="0"/>
    <n v="0"/>
    <n v="0"/>
    <n v="0"/>
    <n v="28.5"/>
    <n v="69"/>
  </r>
  <r>
    <x v="2"/>
    <x v="3"/>
    <x v="0"/>
    <x v="1"/>
    <s v="Q00033"/>
    <s v="G680JHF4300"/>
    <s v="MINI ALISEA-HOODED"/>
    <s v="230"/>
    <s v="WOW"/>
    <s v="G680JHF4300230"/>
    <n v="6"/>
    <n v="0"/>
    <n v="0"/>
    <n v="0"/>
    <n v="0"/>
    <n v="0"/>
    <n v="0"/>
    <n v="5"/>
    <n v="1"/>
    <n v="0"/>
    <n v="0"/>
    <n v="0"/>
    <n v="0"/>
    <n v="0"/>
    <n v="28.5"/>
    <n v="69"/>
  </r>
  <r>
    <x v="2"/>
    <x v="3"/>
    <x v="2"/>
    <x v="6"/>
    <s v="Q00034"/>
    <s v="G220KNL4800"/>
    <s v="MINI MAIKO-BIKINI"/>
    <s v="571"/>
    <s v="IRIS"/>
    <s v="G220KNL4800571"/>
    <n v="6"/>
    <n v="0"/>
    <n v="0"/>
    <n v="0"/>
    <n v="0"/>
    <n v="0"/>
    <n v="6"/>
    <n v="0"/>
    <n v="0"/>
    <n v="0"/>
    <n v="0"/>
    <n v="0"/>
    <n v="0"/>
    <n v="0"/>
    <n v="22"/>
    <n v="55"/>
  </r>
  <r>
    <x v="2"/>
    <x v="3"/>
    <x v="2"/>
    <x v="6"/>
    <s v="Q00035"/>
    <s v="G219KNL4800"/>
    <s v="MINI YUMA-BIKINI"/>
    <s v="569"/>
    <s v="DALIA"/>
    <s v="G219KNL4800569"/>
    <n v="6"/>
    <n v="0"/>
    <n v="0"/>
    <n v="0"/>
    <n v="0"/>
    <n v="0"/>
    <n v="6"/>
    <n v="0"/>
    <n v="0"/>
    <n v="0"/>
    <n v="0"/>
    <n v="0"/>
    <n v="0"/>
    <n v="0"/>
    <n v="22"/>
    <n v="55"/>
  </r>
  <r>
    <x v="2"/>
    <x v="3"/>
    <x v="2"/>
    <x v="13"/>
    <s v="Q00430"/>
    <s v="G224KSL5000"/>
    <s v="MINI ROMI-SWIMSUIT"/>
    <s v="070"/>
    <s v="BLUE ISLAND"/>
    <s v="G224KSL5000070"/>
    <n v="5"/>
    <n v="0"/>
    <n v="0"/>
    <n v="0"/>
    <n v="0"/>
    <n v="0"/>
    <n v="5"/>
    <n v="0"/>
    <n v="0"/>
    <n v="0"/>
    <n v="0"/>
    <n v="0"/>
    <n v="0"/>
    <n v="0"/>
    <n v="22"/>
    <n v="55"/>
  </r>
  <r>
    <x v="2"/>
    <x v="3"/>
    <x v="2"/>
    <x v="9"/>
    <s v="Q00432"/>
    <s v="G165SSLY753"/>
    <s v="MINI GRETA-SLIP"/>
    <s v="436"/>
    <s v="DEEP FOREST"/>
    <s v="G165SSLY753436"/>
    <n v="14"/>
    <n v="0"/>
    <n v="0"/>
    <n v="0"/>
    <n v="0"/>
    <n v="0"/>
    <n v="14"/>
    <n v="0"/>
    <n v="0"/>
    <n v="0"/>
    <n v="0"/>
    <n v="0"/>
    <n v="0"/>
    <n v="0"/>
    <n v="12.5"/>
    <n v="29"/>
  </r>
  <r>
    <x v="2"/>
    <x v="3"/>
    <x v="2"/>
    <x v="6"/>
    <s v="Q00433"/>
    <s v="G140KNLY753"/>
    <s v="MINI GARDENIA-BIKIN"/>
    <s v="436"/>
    <s v="DEEP FOREST"/>
    <s v="G140KNLY753436"/>
    <n v="21"/>
    <n v="0"/>
    <n v="0"/>
    <n v="0"/>
    <n v="0"/>
    <n v="0"/>
    <n v="21"/>
    <n v="0"/>
    <n v="0"/>
    <n v="0"/>
    <n v="0"/>
    <n v="0"/>
    <n v="0"/>
    <n v="0"/>
    <n v="22"/>
    <n v="55"/>
  </r>
  <r>
    <x v="2"/>
    <x v="3"/>
    <x v="0"/>
    <x v="1"/>
    <s v="Q00436"/>
    <s v="G667JHF4300"/>
    <s v="MIN EIRENE-HOODED C"/>
    <s v="029"/>
    <s v="GREY MELANGE"/>
    <s v="G667JHF4300029"/>
    <n v="7"/>
    <n v="0"/>
    <n v="0"/>
    <n v="0"/>
    <n v="0"/>
    <n v="0"/>
    <n v="7"/>
    <n v="0"/>
    <n v="0"/>
    <n v="0"/>
    <n v="0"/>
    <n v="0"/>
    <n v="0"/>
    <n v="0"/>
    <n v="33.5"/>
    <n v="79"/>
  </r>
  <r>
    <x v="2"/>
    <x v="3"/>
    <x v="0"/>
    <x v="7"/>
    <s v="Q00437"/>
    <s v="G669TTJ9100"/>
    <s v="MINI ALINE-TANK TOP"/>
    <s v="570"/>
    <s v="PEONIA"/>
    <s v="G669TTJ9100570"/>
    <n v="1"/>
    <n v="0"/>
    <n v="0"/>
    <n v="0"/>
    <n v="0"/>
    <n v="0"/>
    <n v="1"/>
    <n v="0"/>
    <n v="0"/>
    <n v="0"/>
    <n v="0"/>
    <n v="0"/>
    <n v="0"/>
    <n v="0"/>
    <n v="12.5"/>
    <n v="29"/>
  </r>
  <r>
    <x v="2"/>
    <x v="3"/>
    <x v="1"/>
    <x v="3"/>
    <s v="Q00438"/>
    <s v="G044TRF4300"/>
    <s v="MINI SOFY-TROUSERS"/>
    <s v="029"/>
    <s v="GREY MELANGE"/>
    <s v="G044TRF4300029"/>
    <n v="7"/>
    <n v="0"/>
    <n v="0"/>
    <n v="0"/>
    <n v="0"/>
    <n v="0"/>
    <n v="7"/>
    <n v="0"/>
    <n v="0"/>
    <n v="0"/>
    <n v="0"/>
    <n v="0"/>
    <n v="0"/>
    <n v="0"/>
    <n v="28.5"/>
    <n v="69"/>
  </r>
  <r>
    <x v="2"/>
    <x v="3"/>
    <x v="0"/>
    <x v="1"/>
    <s v="Q00439"/>
    <s v="G666JHF4300"/>
    <s v="MINI KLED-OVER FIT"/>
    <s v="006"/>
    <s v="WHITE"/>
    <s v="G666JHF4300006"/>
    <n v="7"/>
    <n v="0"/>
    <n v="0"/>
    <n v="0"/>
    <n v="0"/>
    <n v="0"/>
    <n v="7"/>
    <n v="0"/>
    <n v="0"/>
    <n v="0"/>
    <n v="0"/>
    <n v="0"/>
    <n v="0"/>
    <n v="0"/>
    <n v="24.5"/>
    <n v="59"/>
  </r>
  <r>
    <x v="2"/>
    <x v="3"/>
    <x v="0"/>
    <x v="2"/>
    <s v="Q00440"/>
    <s v="G677TEJ9100"/>
    <s v="MINI ELODY-CROPPED"/>
    <s v="139"/>
    <s v="HOT PINK"/>
    <s v="G677TEJ9100139"/>
    <n v="5"/>
    <n v="0"/>
    <n v="0"/>
    <n v="0"/>
    <n v="0"/>
    <n v="0"/>
    <n v="5"/>
    <n v="0"/>
    <n v="0"/>
    <n v="0"/>
    <n v="0"/>
    <n v="0"/>
    <n v="0"/>
    <n v="0"/>
    <n v="14"/>
    <n v="33"/>
  </r>
  <r>
    <x v="2"/>
    <x v="3"/>
    <x v="0"/>
    <x v="2"/>
    <s v="Q00440"/>
    <s v="G677TEJ9100"/>
    <s v="MINI ELODY-CROPPED"/>
    <s v="230"/>
    <s v="WOW"/>
    <s v="G677TEJ9100230"/>
    <n v="5"/>
    <n v="0"/>
    <n v="0"/>
    <n v="0"/>
    <n v="0"/>
    <n v="0"/>
    <n v="5"/>
    <n v="0"/>
    <n v="0"/>
    <n v="0"/>
    <n v="0"/>
    <n v="0"/>
    <n v="0"/>
    <n v="0"/>
    <n v="14"/>
    <n v="33"/>
  </r>
  <r>
    <x v="2"/>
    <x v="3"/>
    <x v="0"/>
    <x v="2"/>
    <s v="Q00441"/>
    <s v="G671TEJ9100"/>
    <s v="MINI LEYLA-CROPPED"/>
    <s v="006"/>
    <s v="WHITE"/>
    <s v="G671TEJ9100006"/>
    <n v="2"/>
    <n v="0"/>
    <n v="0"/>
    <n v="0"/>
    <n v="0"/>
    <n v="0"/>
    <n v="2"/>
    <n v="0"/>
    <n v="0"/>
    <n v="0"/>
    <n v="0"/>
    <n v="0"/>
    <n v="0"/>
    <n v="0"/>
    <n v="16"/>
    <n v="39"/>
  </r>
  <r>
    <x v="2"/>
    <x v="3"/>
    <x v="0"/>
    <x v="1"/>
    <s v="Q00442"/>
    <s v="G673JHF4300"/>
    <s v="MINI FLOR-HOODED CR"/>
    <s v="570"/>
    <s v="PEONIA"/>
    <s v="G673JHF4300570"/>
    <n v="7"/>
    <n v="0"/>
    <n v="0"/>
    <n v="0"/>
    <n v="0"/>
    <n v="0"/>
    <n v="7"/>
    <n v="0"/>
    <n v="0"/>
    <n v="0"/>
    <n v="0"/>
    <n v="0"/>
    <n v="0"/>
    <n v="0"/>
    <n v="33.5"/>
    <n v="79"/>
  </r>
  <r>
    <x v="2"/>
    <x v="3"/>
    <x v="0"/>
    <x v="19"/>
    <s v="Q00443"/>
    <s v="G674TLJ9100"/>
    <s v="MINI AMAYA-SLEEVELE"/>
    <s v="230"/>
    <s v="WOW"/>
    <s v="G674TLJ9100230"/>
    <n v="2"/>
    <n v="0"/>
    <n v="0"/>
    <n v="0"/>
    <n v="0"/>
    <n v="0"/>
    <n v="2"/>
    <n v="0"/>
    <n v="0"/>
    <n v="0"/>
    <n v="0"/>
    <n v="0"/>
    <n v="0"/>
    <n v="0"/>
    <n v="10"/>
    <n v="24"/>
  </r>
  <r>
    <x v="2"/>
    <x v="3"/>
    <x v="0"/>
    <x v="19"/>
    <s v="Q00443"/>
    <s v="G674TLJ9100"/>
    <s v="MINI AMAYA-SLEEVELE"/>
    <s v="570"/>
    <s v="PEONIA"/>
    <s v="G674TLJ9100570"/>
    <n v="3"/>
    <n v="0"/>
    <n v="0"/>
    <n v="0"/>
    <n v="0"/>
    <n v="0"/>
    <n v="3"/>
    <n v="0"/>
    <n v="0"/>
    <n v="0"/>
    <n v="0"/>
    <n v="0"/>
    <n v="0"/>
    <n v="0"/>
    <n v="10"/>
    <n v="24"/>
  </r>
  <r>
    <x v="2"/>
    <x v="3"/>
    <x v="0"/>
    <x v="7"/>
    <s v="Q00444"/>
    <s v="G675TTJ9100"/>
    <s v="MINI JASMINE-TANK T"/>
    <s v="070"/>
    <s v="BLUE ISLAND"/>
    <s v="G675TTJ9100070"/>
    <n v="7"/>
    <n v="0"/>
    <n v="0"/>
    <n v="0"/>
    <n v="0"/>
    <n v="0"/>
    <n v="7"/>
    <n v="0"/>
    <n v="0"/>
    <n v="0"/>
    <n v="0"/>
    <n v="0"/>
    <n v="0"/>
    <n v="0"/>
    <n v="10"/>
    <n v="24"/>
  </r>
  <r>
    <x v="2"/>
    <x v="3"/>
    <x v="0"/>
    <x v="7"/>
    <s v="Q00444"/>
    <s v="G675TTJ9100"/>
    <s v="MINI JASMINE-TANK T"/>
    <s v="570"/>
    <s v="PEONIA"/>
    <s v="G675TTJ9100570"/>
    <n v="1"/>
    <n v="0"/>
    <n v="0"/>
    <n v="0"/>
    <n v="0"/>
    <n v="0"/>
    <n v="1"/>
    <n v="0"/>
    <n v="0"/>
    <n v="0"/>
    <n v="0"/>
    <n v="0"/>
    <n v="0"/>
    <n v="0"/>
    <n v="10"/>
    <n v="24"/>
  </r>
  <r>
    <x v="2"/>
    <x v="3"/>
    <x v="1"/>
    <x v="4"/>
    <s v="Q00445"/>
    <s v="G534BDTA100"/>
    <s v="MINI KITA-BOARDSHOR"/>
    <s v="569"/>
    <s v="DALIA"/>
    <s v="G534BDTA100569"/>
    <n v="20"/>
    <n v="0"/>
    <n v="0"/>
    <n v="0"/>
    <n v="0"/>
    <n v="0"/>
    <n v="17"/>
    <n v="1"/>
    <n v="0"/>
    <n v="0"/>
    <n v="0"/>
    <n v="2"/>
    <n v="0"/>
    <n v="0"/>
    <n v="19"/>
    <n v="45"/>
  </r>
  <r>
    <x v="2"/>
    <x v="3"/>
    <x v="1"/>
    <x v="4"/>
    <s v="Q00445"/>
    <s v="G534BDTA100"/>
    <s v="MINI KITA-BOARDSHOR"/>
    <s v="573"/>
    <s v="SMURF"/>
    <s v="G534BDTA100573"/>
    <n v="36"/>
    <n v="0"/>
    <n v="0"/>
    <n v="0"/>
    <n v="11"/>
    <n v="5"/>
    <n v="14"/>
    <n v="0"/>
    <n v="0"/>
    <n v="0"/>
    <n v="0"/>
    <n v="6"/>
    <n v="0"/>
    <n v="0"/>
    <n v="19"/>
    <n v="45"/>
  </r>
  <r>
    <x v="2"/>
    <x v="3"/>
    <x v="1"/>
    <x v="4"/>
    <s v="Q00446"/>
    <s v="G534BDP92OT"/>
    <s v="MINI KITA-BOARDSHOR"/>
    <s v="070"/>
    <s v="BLUE ISLAND"/>
    <s v="G534BDP92OT070"/>
    <n v="6"/>
    <n v="0"/>
    <n v="0"/>
    <n v="0"/>
    <n v="0"/>
    <n v="0"/>
    <n v="6"/>
    <n v="0"/>
    <n v="0"/>
    <n v="0"/>
    <n v="0"/>
    <n v="0"/>
    <n v="0"/>
    <n v="0"/>
    <n v="19"/>
    <n v="45"/>
  </r>
  <r>
    <x v="2"/>
    <x v="3"/>
    <x v="1"/>
    <x v="4"/>
    <s v="Q00446"/>
    <s v="G534BDP92OT"/>
    <s v="MINI KITA-BOARDSHOR"/>
    <s v="425"/>
    <s v="FIRE RED"/>
    <s v="G534BDP92OT425"/>
    <n v="7"/>
    <n v="0"/>
    <n v="0"/>
    <n v="0"/>
    <n v="0"/>
    <n v="0"/>
    <n v="7"/>
    <n v="0"/>
    <n v="0"/>
    <n v="0"/>
    <n v="0"/>
    <n v="0"/>
    <n v="0"/>
    <n v="0"/>
    <n v="19"/>
    <n v="45"/>
  </r>
  <r>
    <x v="2"/>
    <x v="3"/>
    <x v="1"/>
    <x v="4"/>
    <s v="Q00447"/>
    <s v="G534BDP81DH"/>
    <s v="MINI KITA-BOARDSHOR"/>
    <s v="570"/>
    <s v="PEONIA"/>
    <s v="G534BDP81DH570"/>
    <n v="9"/>
    <n v="0"/>
    <n v="0"/>
    <n v="0"/>
    <n v="0"/>
    <n v="0"/>
    <n v="4"/>
    <n v="0"/>
    <n v="0"/>
    <n v="0"/>
    <n v="0"/>
    <n v="5"/>
    <n v="0"/>
    <n v="0"/>
    <n v="19"/>
    <n v="45"/>
  </r>
  <r>
    <x v="2"/>
    <x v="3"/>
    <x v="1"/>
    <x v="11"/>
    <s v="Q00448"/>
    <s v="G636BDP8100"/>
    <s v="MINI LULIN-BOARDSHO"/>
    <s v="425"/>
    <s v="FIRE RED"/>
    <s v="G636BDP8100425"/>
    <n v="9"/>
    <n v="0"/>
    <n v="0"/>
    <n v="0"/>
    <n v="0"/>
    <n v="0"/>
    <n v="9"/>
    <n v="0"/>
    <n v="0"/>
    <n v="0"/>
    <n v="0"/>
    <n v="0"/>
    <n v="0"/>
    <n v="0"/>
    <n v="16.5"/>
    <n v="39"/>
  </r>
  <r>
    <x v="2"/>
    <x v="3"/>
    <x v="1"/>
    <x v="11"/>
    <s v="Q00448"/>
    <s v="G636BDP8100"/>
    <s v="MINI LULIN-BOARDSHO"/>
    <s v="570"/>
    <s v="PEONIA"/>
    <s v="G636BDP8100570"/>
    <n v="16"/>
    <n v="0"/>
    <n v="0"/>
    <n v="0"/>
    <n v="1"/>
    <n v="0"/>
    <n v="10"/>
    <n v="0"/>
    <n v="0"/>
    <n v="0"/>
    <n v="0"/>
    <n v="5"/>
    <n v="0"/>
    <n v="0"/>
    <n v="16.5"/>
    <n v="39"/>
  </r>
  <r>
    <x v="2"/>
    <x v="3"/>
    <x v="1"/>
    <x v="4"/>
    <s v="Q00450"/>
    <s v="G534BDP8162"/>
    <s v="MINI KITA-BOARDSHOR"/>
    <s v="004"/>
    <s v="BLACK"/>
    <s v="G534BDP8162004"/>
    <n v="7"/>
    <n v="0"/>
    <n v="0"/>
    <n v="0"/>
    <n v="0"/>
    <n v="0"/>
    <n v="7"/>
    <n v="0"/>
    <n v="0"/>
    <n v="0"/>
    <n v="0"/>
    <n v="0"/>
    <n v="0"/>
    <n v="0"/>
    <n v="19"/>
    <n v="45"/>
  </r>
  <r>
    <x v="2"/>
    <x v="3"/>
    <x v="1"/>
    <x v="4"/>
    <s v="Q00451"/>
    <s v="G534BDP81FA"/>
    <s v="MINI KITA-BOARDSHOR"/>
    <s v="139"/>
    <s v="HOT PINK"/>
    <s v="G534BDP81FA139"/>
    <n v="5"/>
    <n v="0"/>
    <n v="0"/>
    <n v="0"/>
    <n v="0"/>
    <n v="0"/>
    <n v="5"/>
    <n v="0"/>
    <n v="0"/>
    <n v="0"/>
    <n v="0"/>
    <n v="0"/>
    <n v="0"/>
    <n v="0"/>
    <n v="19"/>
    <n v="45"/>
  </r>
  <r>
    <x v="2"/>
    <x v="3"/>
    <x v="1"/>
    <x v="4"/>
    <s v="Q00451"/>
    <s v="G534BDP81FA"/>
    <s v="MINI KITA-BOARDSHOR"/>
    <s v="230"/>
    <s v="WOW"/>
    <s v="G534BDP81FA230"/>
    <n v="4"/>
    <n v="0"/>
    <n v="0"/>
    <n v="0"/>
    <n v="0"/>
    <n v="0"/>
    <n v="4"/>
    <n v="0"/>
    <n v="0"/>
    <n v="0"/>
    <n v="0"/>
    <n v="0"/>
    <n v="0"/>
    <n v="0"/>
    <n v="19"/>
    <n v="45"/>
  </r>
  <r>
    <x v="2"/>
    <x v="3"/>
    <x v="1"/>
    <x v="4"/>
    <s v="Q00452"/>
    <s v="G534BDP81TA"/>
    <s v="MINI KITA-BOARDSHOR"/>
    <s v="573"/>
    <s v="SMURF"/>
    <s v="G534BDP81TA573"/>
    <n v="2"/>
    <n v="0"/>
    <n v="0"/>
    <n v="0"/>
    <n v="0"/>
    <n v="0"/>
    <n v="1"/>
    <n v="0"/>
    <n v="0"/>
    <n v="0"/>
    <n v="0"/>
    <n v="1"/>
    <n v="0"/>
    <n v="0"/>
    <n v="19"/>
    <n v="45"/>
  </r>
  <r>
    <x v="2"/>
    <x v="3"/>
    <x v="2"/>
    <x v="6"/>
    <s v="Q00453"/>
    <s v="G141KNL5162"/>
    <s v="MINI MAGNOLIA-BIKIN"/>
    <s v="004"/>
    <s v="BLACK"/>
    <s v="G141KNL5162004"/>
    <n v="1"/>
    <n v="0"/>
    <n v="0"/>
    <n v="0"/>
    <n v="1"/>
    <n v="0"/>
    <n v="0"/>
    <n v="0"/>
    <n v="0"/>
    <n v="0"/>
    <n v="0"/>
    <n v="0"/>
    <n v="0"/>
    <n v="0"/>
    <n v="22.5"/>
    <n v="55"/>
  </r>
  <r>
    <x v="2"/>
    <x v="3"/>
    <x v="2"/>
    <x v="6"/>
    <s v="Q00454"/>
    <s v="G140KNL5162"/>
    <s v="MINI GARDENIA-BIKIN"/>
    <s v="004"/>
    <s v="BLACK"/>
    <s v="G140KNL5162004"/>
    <n v="7"/>
    <n v="0"/>
    <n v="0"/>
    <n v="0"/>
    <n v="0"/>
    <n v="0"/>
    <n v="7"/>
    <n v="0"/>
    <n v="0"/>
    <n v="0"/>
    <n v="0"/>
    <n v="0"/>
    <n v="0"/>
    <n v="0"/>
    <n v="22.5"/>
    <n v="55"/>
  </r>
  <r>
    <x v="2"/>
    <x v="3"/>
    <x v="2"/>
    <x v="6"/>
    <s v="Q00455"/>
    <s v="G141KNL36DH"/>
    <s v="MINI MAGNOLIA-BIKIN"/>
    <s v="570"/>
    <s v="PEONIA"/>
    <s v="G141KNL36DH570"/>
    <n v="4"/>
    <n v="0"/>
    <n v="0"/>
    <n v="0"/>
    <n v="0"/>
    <n v="0"/>
    <n v="4"/>
    <n v="0"/>
    <n v="0"/>
    <n v="0"/>
    <n v="0"/>
    <n v="0"/>
    <n v="0"/>
    <n v="0"/>
    <n v="22"/>
    <n v="55"/>
  </r>
  <r>
    <x v="2"/>
    <x v="3"/>
    <x v="2"/>
    <x v="6"/>
    <s v="Q00456"/>
    <s v="G140KNL36DH"/>
    <s v="MINI GARDENIA-BIKIN"/>
    <s v="570"/>
    <s v="PEONIA"/>
    <s v="G140KNL36DH570"/>
    <n v="2"/>
    <n v="0"/>
    <n v="0"/>
    <n v="0"/>
    <n v="0"/>
    <n v="0"/>
    <n v="2"/>
    <n v="0"/>
    <n v="0"/>
    <n v="0"/>
    <n v="0"/>
    <n v="0"/>
    <n v="0"/>
    <n v="0"/>
    <n v="22"/>
    <n v="55"/>
  </r>
  <r>
    <x v="2"/>
    <x v="3"/>
    <x v="2"/>
    <x v="6"/>
    <s v="Q00457"/>
    <s v="G164KNL5162"/>
    <s v="MINI MALINDA-BIKINI"/>
    <s v="004"/>
    <s v="BLACK"/>
    <s v="G164KNL5162004"/>
    <n v="2"/>
    <n v="0"/>
    <n v="0"/>
    <n v="0"/>
    <n v="0"/>
    <n v="0"/>
    <n v="2"/>
    <n v="0"/>
    <n v="0"/>
    <n v="0"/>
    <n v="0"/>
    <n v="0"/>
    <n v="0"/>
    <n v="0"/>
    <n v="22.5"/>
    <n v="55"/>
  </r>
  <r>
    <x v="2"/>
    <x v="3"/>
    <x v="2"/>
    <x v="6"/>
    <s v="Q00460"/>
    <s v="G164KNL36TA"/>
    <s v="MINI MALINDA-BIKINI"/>
    <s v="573"/>
    <s v="SMURF"/>
    <s v="G164KNL36TA573"/>
    <n v="7"/>
    <n v="0"/>
    <n v="0"/>
    <n v="0"/>
    <n v="0"/>
    <n v="0"/>
    <n v="7"/>
    <n v="0"/>
    <n v="0"/>
    <n v="0"/>
    <n v="0"/>
    <n v="0"/>
    <n v="0"/>
    <n v="0"/>
    <n v="22"/>
    <n v="55"/>
  </r>
  <r>
    <x v="2"/>
    <x v="3"/>
    <x v="2"/>
    <x v="6"/>
    <s v="Q00461"/>
    <s v="G140KNL36SD"/>
    <s v="MINI GARDENIA-BIKIN"/>
    <s v="006"/>
    <s v="WHITE"/>
    <s v="G140KNL36SD006"/>
    <n v="5"/>
    <n v="0"/>
    <n v="0"/>
    <n v="0"/>
    <n v="0"/>
    <n v="0"/>
    <n v="5"/>
    <n v="0"/>
    <n v="0"/>
    <n v="0"/>
    <n v="0"/>
    <n v="0"/>
    <n v="0"/>
    <n v="0"/>
    <n v="22"/>
    <n v="55"/>
  </r>
  <r>
    <x v="2"/>
    <x v="3"/>
    <x v="2"/>
    <x v="6"/>
    <s v="Q00462"/>
    <s v="G141KNL36SD"/>
    <s v="MINI MAGNOLIA-BIKIN"/>
    <s v="006"/>
    <s v="WHITE"/>
    <s v="G141KNL36SD006"/>
    <n v="7"/>
    <n v="0"/>
    <n v="0"/>
    <n v="0"/>
    <n v="0"/>
    <n v="0"/>
    <n v="0"/>
    <n v="0"/>
    <n v="0"/>
    <n v="0"/>
    <n v="0"/>
    <n v="7"/>
    <n v="0"/>
    <n v="0"/>
    <n v="22"/>
    <n v="55"/>
  </r>
  <r>
    <x v="2"/>
    <x v="3"/>
    <x v="2"/>
    <x v="6"/>
    <s v="Q00465"/>
    <s v="G141KNL5000"/>
    <s v="MINI MAGNOLIA-BIKIN"/>
    <s v="425"/>
    <s v="FIRE RED"/>
    <s v="G141KNL5000425"/>
    <n v="7"/>
    <n v="0"/>
    <n v="0"/>
    <n v="0"/>
    <n v="0"/>
    <n v="0"/>
    <n v="7"/>
    <n v="0"/>
    <n v="0"/>
    <n v="0"/>
    <n v="0"/>
    <n v="0"/>
    <n v="0"/>
    <n v="0"/>
    <n v="19"/>
    <n v="45"/>
  </r>
  <r>
    <x v="2"/>
    <x v="3"/>
    <x v="2"/>
    <x v="9"/>
    <s v="Q00466"/>
    <s v="G165SSL36FA"/>
    <s v="MINI GRETA-SLIP"/>
    <s v="139"/>
    <s v="HOT PINK"/>
    <s v="G165SSL36FA139"/>
    <n v="2"/>
    <n v="0"/>
    <n v="0"/>
    <n v="0"/>
    <n v="0"/>
    <n v="0"/>
    <n v="2"/>
    <n v="0"/>
    <n v="0"/>
    <n v="0"/>
    <n v="0"/>
    <n v="0"/>
    <n v="0"/>
    <n v="0"/>
    <n v="12.5"/>
    <n v="29"/>
  </r>
  <r>
    <x v="2"/>
    <x v="3"/>
    <x v="2"/>
    <x v="6"/>
    <s v="Q00467"/>
    <s v="G164KNL36DH"/>
    <s v="MINI MALINDA-BIKINI"/>
    <s v="570"/>
    <s v="PEONIA"/>
    <s v="G164KNL36DH570"/>
    <n v="6"/>
    <n v="0"/>
    <n v="0"/>
    <n v="0"/>
    <n v="0"/>
    <n v="0"/>
    <n v="6"/>
    <n v="0"/>
    <n v="0"/>
    <n v="0"/>
    <n v="0"/>
    <n v="0"/>
    <n v="0"/>
    <n v="0"/>
    <n v="22"/>
    <n v="55"/>
  </r>
  <r>
    <x v="2"/>
    <x v="3"/>
    <x v="2"/>
    <x v="6"/>
    <s v="Q00468"/>
    <s v="G140KNL36FA"/>
    <s v="MINI GARDENIA-BIKIN"/>
    <s v="230"/>
    <s v="WOW"/>
    <s v="G140KNL36FA230"/>
    <n v="5"/>
    <n v="0"/>
    <n v="0"/>
    <n v="0"/>
    <n v="1"/>
    <n v="0"/>
    <n v="4"/>
    <n v="0"/>
    <n v="0"/>
    <n v="0"/>
    <n v="0"/>
    <n v="0"/>
    <n v="0"/>
    <n v="0"/>
    <n v="22"/>
    <n v="55"/>
  </r>
  <r>
    <x v="2"/>
    <x v="3"/>
    <x v="2"/>
    <x v="6"/>
    <s v="Q00469"/>
    <s v="G141KNL36FA"/>
    <s v="MINI MAGNOLIA-BIKIN"/>
    <s v="230"/>
    <s v="WOW"/>
    <s v="G141KNL36FA230"/>
    <n v="4"/>
    <n v="0"/>
    <n v="0"/>
    <n v="0"/>
    <n v="0"/>
    <n v="0"/>
    <n v="4"/>
    <n v="0"/>
    <n v="0"/>
    <n v="0"/>
    <n v="0"/>
    <n v="0"/>
    <n v="0"/>
    <n v="0"/>
    <n v="22"/>
    <n v="55"/>
  </r>
  <r>
    <x v="2"/>
    <x v="3"/>
    <x v="2"/>
    <x v="6"/>
    <s v="Q00472"/>
    <s v="G140KNL36TA"/>
    <s v="MINI GARDENIA-BIKIN"/>
    <s v="573"/>
    <s v="SMURF"/>
    <s v="G140KNL36TA573"/>
    <n v="6"/>
    <n v="0"/>
    <n v="0"/>
    <n v="0"/>
    <n v="0"/>
    <n v="0"/>
    <n v="6"/>
    <n v="0"/>
    <n v="0"/>
    <n v="0"/>
    <n v="0"/>
    <n v="0"/>
    <n v="0"/>
    <n v="0"/>
    <n v="22"/>
    <n v="55"/>
  </r>
  <r>
    <x v="2"/>
    <x v="3"/>
    <x v="2"/>
    <x v="6"/>
    <s v="Q00473"/>
    <s v="G141KNL36TA"/>
    <s v="MINI MAGNOLIA-BIKIN"/>
    <s v="573"/>
    <s v="SMURF"/>
    <s v="G141KNL36TA573"/>
    <n v="7"/>
    <n v="0"/>
    <n v="0"/>
    <n v="0"/>
    <n v="1"/>
    <n v="0"/>
    <n v="6"/>
    <n v="0"/>
    <n v="0"/>
    <n v="0"/>
    <n v="0"/>
    <n v="0"/>
    <n v="0"/>
    <n v="0"/>
    <n v="22"/>
    <n v="55"/>
  </r>
  <r>
    <x v="2"/>
    <x v="3"/>
    <x v="2"/>
    <x v="9"/>
    <s v="Q00474"/>
    <s v="G165SSLY700"/>
    <s v="MINI GRETA-SLIP"/>
    <s v="425"/>
    <s v="FIRE RED"/>
    <s v="G165SSLY700425"/>
    <n v="9"/>
    <n v="0"/>
    <n v="0"/>
    <n v="0"/>
    <n v="0"/>
    <n v="0"/>
    <n v="9"/>
    <n v="0"/>
    <n v="0"/>
    <n v="0"/>
    <n v="0"/>
    <n v="0"/>
    <n v="0"/>
    <n v="0"/>
    <n v="10"/>
    <n v="24"/>
  </r>
  <r>
    <x v="2"/>
    <x v="3"/>
    <x v="2"/>
    <x v="9"/>
    <s v="Q00474"/>
    <s v="G165SSLY700"/>
    <s v="MINI GRETA-SLIP"/>
    <s v="572"/>
    <s v="FLASH ORANGE"/>
    <s v="G165SSLY700572"/>
    <n v="8"/>
    <n v="0"/>
    <n v="0"/>
    <n v="0"/>
    <n v="0"/>
    <n v="0"/>
    <n v="8"/>
    <n v="0"/>
    <n v="0"/>
    <n v="0"/>
    <n v="0"/>
    <n v="0"/>
    <n v="0"/>
    <n v="0"/>
    <n v="10"/>
    <n v="24"/>
  </r>
  <r>
    <x v="2"/>
    <x v="3"/>
    <x v="2"/>
    <x v="6"/>
    <s v="Q00475"/>
    <s v="G164KNL5000"/>
    <s v="MINI MALINDA-BIKINI"/>
    <s v="425"/>
    <s v="FIRE RED"/>
    <s v="G164KNL5000425"/>
    <n v="7"/>
    <n v="0"/>
    <n v="0"/>
    <n v="0"/>
    <n v="0"/>
    <n v="0"/>
    <n v="7"/>
    <n v="0"/>
    <n v="0"/>
    <n v="0"/>
    <n v="0"/>
    <n v="0"/>
    <n v="0"/>
    <n v="0"/>
    <n v="19"/>
    <n v="19"/>
  </r>
  <r>
    <x v="2"/>
    <x v="3"/>
    <x v="1"/>
    <x v="11"/>
    <s v="Q00476"/>
    <s v="G642BDL4800"/>
    <s v="MINI URAKO-BOARDSHO"/>
    <s v="571"/>
    <s v="IRIS"/>
    <s v="G642BDL4800571"/>
    <n v="7"/>
    <n v="0"/>
    <n v="0"/>
    <n v="0"/>
    <n v="0"/>
    <n v="0"/>
    <n v="7"/>
    <n v="0"/>
    <n v="0"/>
    <n v="0"/>
    <n v="0"/>
    <n v="0"/>
    <n v="0"/>
    <n v="0"/>
    <n v="16.5"/>
    <n v="39"/>
  </r>
  <r>
    <x v="2"/>
    <x v="3"/>
    <x v="2"/>
    <x v="6"/>
    <s v="Q00477"/>
    <s v="G141KNL4800"/>
    <s v="MINI MAGNOLIA-BIKIN"/>
    <s v="569"/>
    <s v="DALIA"/>
    <s v="G141KNL4800569"/>
    <n v="7"/>
    <n v="0"/>
    <n v="0"/>
    <n v="0"/>
    <n v="0"/>
    <n v="0"/>
    <n v="7"/>
    <n v="0"/>
    <n v="0"/>
    <n v="0"/>
    <n v="0"/>
    <n v="0"/>
    <n v="0"/>
    <n v="0"/>
    <n v="22"/>
    <n v="55"/>
  </r>
  <r>
    <x v="2"/>
    <x v="3"/>
    <x v="2"/>
    <x v="13"/>
    <s v="Q00478"/>
    <s v="G145KSLY7RB"/>
    <s v="MINI ANA-SWIMSUIT"/>
    <s v="569"/>
    <s v="DALIA"/>
    <s v="G145KSLY7RB569"/>
    <n v="2"/>
    <n v="0"/>
    <n v="0"/>
    <n v="0"/>
    <n v="0"/>
    <n v="0"/>
    <n v="2"/>
    <n v="0"/>
    <n v="0"/>
    <n v="0"/>
    <n v="0"/>
    <n v="0"/>
    <n v="0"/>
    <n v="0"/>
    <n v="24"/>
    <n v="57"/>
  </r>
  <r>
    <x v="2"/>
    <x v="3"/>
    <x v="2"/>
    <x v="13"/>
    <s v="Q00478"/>
    <s v="G145KSLY7RB"/>
    <s v="MINI ANA-SWIMSUIT"/>
    <s v="573"/>
    <s v="SMURF"/>
    <s v="G145KSLY7RB573"/>
    <n v="2"/>
    <n v="0"/>
    <n v="0"/>
    <n v="0"/>
    <n v="0"/>
    <n v="0"/>
    <n v="2"/>
    <n v="0"/>
    <n v="0"/>
    <n v="0"/>
    <n v="0"/>
    <n v="0"/>
    <n v="0"/>
    <n v="0"/>
    <n v="24"/>
    <n v="57"/>
  </r>
  <r>
    <x v="2"/>
    <x v="3"/>
    <x v="2"/>
    <x v="6"/>
    <s v="Q00479"/>
    <s v="GB00KNLY7RB"/>
    <s v="MINI JENNIFER-BIKIN"/>
    <s v="567"/>
    <s v="NAVY #27"/>
    <s v="GB00KNLY7RB567"/>
    <n v="33"/>
    <n v="0"/>
    <n v="0"/>
    <n v="0"/>
    <n v="11"/>
    <n v="0"/>
    <n v="18"/>
    <n v="0"/>
    <n v="0"/>
    <n v="0"/>
    <n v="0"/>
    <n v="4"/>
    <n v="0"/>
    <n v="0"/>
    <n v="21"/>
    <n v="49"/>
  </r>
  <r>
    <x v="2"/>
    <x v="3"/>
    <x v="2"/>
    <x v="13"/>
    <s v="Q00480"/>
    <s v="G190KSLY700"/>
    <s v="MINI MAKI-SWIMSUIT"/>
    <s v="570"/>
    <s v="PEONIA"/>
    <s v="G190KSLY700570"/>
    <n v="4"/>
    <n v="0"/>
    <n v="0"/>
    <n v="0"/>
    <n v="0"/>
    <n v="0"/>
    <n v="4"/>
    <n v="0"/>
    <n v="0"/>
    <n v="0"/>
    <n v="0"/>
    <n v="0"/>
    <n v="0"/>
    <n v="0"/>
    <n v="21"/>
    <n v="49"/>
  </r>
  <r>
    <x v="2"/>
    <x v="3"/>
    <x v="1"/>
    <x v="10"/>
    <s v="Q06001"/>
    <s v="G045WKP3900"/>
    <s v="MINI PAULINE-WALKSH"/>
    <s v="070"/>
    <s v="BLUE ISLAND"/>
    <s v="G045WKP3900070"/>
    <n v="7"/>
    <n v="0"/>
    <n v="0"/>
    <n v="0"/>
    <n v="0"/>
    <n v="0"/>
    <n v="7"/>
    <n v="0"/>
    <n v="0"/>
    <n v="0"/>
    <n v="0"/>
    <n v="0"/>
    <n v="0"/>
    <n v="0"/>
    <n v="21"/>
    <n v="49"/>
  </r>
  <r>
    <x v="2"/>
    <x v="3"/>
    <x v="1"/>
    <x v="10"/>
    <s v="Q06001"/>
    <s v="G045WKP3900"/>
    <s v="MINI PAULINE-WALKSH"/>
    <s v="425"/>
    <s v="FIRE RED"/>
    <s v="G045WKP3900425"/>
    <n v="7"/>
    <n v="0"/>
    <n v="0"/>
    <n v="0"/>
    <n v="0"/>
    <n v="0"/>
    <n v="7"/>
    <n v="0"/>
    <n v="0"/>
    <n v="0"/>
    <n v="0"/>
    <n v="0"/>
    <n v="0"/>
    <n v="0"/>
    <n v="21"/>
    <n v="49"/>
  </r>
  <r>
    <x v="2"/>
    <x v="5"/>
    <x v="3"/>
    <x v="20"/>
    <s v="T00486"/>
    <s v="AW371ASPV162"/>
    <s v="ALYSSA-SANDAL"/>
    <s v="004"/>
    <s v="BLACK"/>
    <s v="AW371ASPV162004"/>
    <n v="3"/>
    <n v="0"/>
    <n v="3"/>
    <n v="0"/>
    <n v="0"/>
    <n v="0"/>
    <n v="0"/>
    <n v="0"/>
    <n v="0"/>
    <n v="0"/>
    <n v="0"/>
    <n v="0"/>
    <n v="0"/>
    <n v="0"/>
    <n v="12"/>
    <n v="29"/>
  </r>
  <r>
    <x v="2"/>
    <x v="5"/>
    <x v="3"/>
    <x v="20"/>
    <s v="T00496"/>
    <s v="AW464ASPU500"/>
    <s v="DOI-SANDAL"/>
    <s v="006"/>
    <s v="WHITE"/>
    <s v="AW464ASPU500006"/>
    <n v="1"/>
    <n v="0"/>
    <n v="1"/>
    <n v="0"/>
    <n v="0"/>
    <n v="0"/>
    <n v="0"/>
    <n v="0"/>
    <n v="0"/>
    <n v="0"/>
    <n v="0"/>
    <n v="0"/>
    <n v="0"/>
    <n v="0"/>
    <n v="12"/>
    <n v="29"/>
  </r>
  <r>
    <x v="2"/>
    <x v="4"/>
    <x v="2"/>
    <x v="6"/>
    <s v="X00002"/>
    <s v="MW172KNL3000"/>
    <s v="DELICIA-BIKINI"/>
    <s v="004"/>
    <s v="BLACK"/>
    <s v="MW172KNL3000004"/>
    <n v="1"/>
    <n v="0"/>
    <n v="0"/>
    <n v="1"/>
    <n v="0"/>
    <n v="0"/>
    <n v="0"/>
    <n v="0"/>
    <n v="0"/>
    <n v="0"/>
    <n v="0"/>
    <n v="0"/>
    <n v="0"/>
    <n v="0"/>
    <n v="37"/>
    <n v="89"/>
  </r>
  <r>
    <x v="2"/>
    <x v="4"/>
    <x v="2"/>
    <x v="6"/>
    <s v="X00002"/>
    <s v="MW172KNL3000"/>
    <s v="DELICIA-BIKINI"/>
    <s v="047"/>
    <s v="FLUO ORANGE"/>
    <s v="MW172KNL3000047"/>
    <n v="1"/>
    <n v="0"/>
    <n v="0"/>
    <n v="1"/>
    <n v="0"/>
    <n v="0"/>
    <n v="0"/>
    <n v="0"/>
    <n v="0"/>
    <n v="0"/>
    <n v="0"/>
    <n v="0"/>
    <n v="0"/>
    <n v="0"/>
    <n v="37"/>
    <n v="89"/>
  </r>
  <r>
    <x v="2"/>
    <x v="4"/>
    <x v="2"/>
    <x v="6"/>
    <s v="X00002"/>
    <s v="MW172KNL3000"/>
    <s v="DELICIA-BIKINI"/>
    <s v="248"/>
    <s v="FLUO GREEN 14"/>
    <s v="MW172KNL3000248"/>
    <n v="2"/>
    <n v="0"/>
    <n v="0"/>
    <n v="2"/>
    <n v="0"/>
    <n v="0"/>
    <n v="0"/>
    <n v="0"/>
    <n v="0"/>
    <n v="0"/>
    <n v="0"/>
    <n v="0"/>
    <n v="0"/>
    <n v="0"/>
    <n v="37"/>
    <n v="89"/>
  </r>
  <r>
    <x v="2"/>
    <x v="4"/>
    <x v="3"/>
    <x v="20"/>
    <s v="X00004"/>
    <s v="MAM458ASPV1MG"/>
    <s v="HARU-SANDAL"/>
    <s v="006"/>
    <s v="WHITE"/>
    <s v="MAM458ASPV1MG006"/>
    <n v="2"/>
    <n v="0"/>
    <n v="0"/>
    <n v="0"/>
    <n v="0"/>
    <n v="0"/>
    <n v="0"/>
    <n v="0"/>
    <n v="0"/>
    <n v="0"/>
    <n v="1"/>
    <n v="1"/>
    <n v="0"/>
    <n v="0"/>
    <n v="12"/>
    <n v="29"/>
  </r>
  <r>
    <x v="2"/>
    <x v="4"/>
    <x v="1"/>
    <x v="11"/>
    <s v="X00010"/>
    <s v="MM703BDTA100"/>
    <s v="HERITAGE -BS-SNAPPE"/>
    <s v="001"/>
    <s v="SAPPHIRE"/>
    <s v="MM703BDTA100001"/>
    <n v="1"/>
    <n v="0"/>
    <n v="0"/>
    <n v="0"/>
    <n v="1"/>
    <n v="0"/>
    <n v="0"/>
    <n v="0"/>
    <n v="0"/>
    <n v="0"/>
    <n v="0"/>
    <n v="0"/>
    <n v="0"/>
    <n v="0"/>
    <n v="38"/>
    <n v="89"/>
  </r>
  <r>
    <x v="2"/>
    <x v="4"/>
    <x v="2"/>
    <x v="13"/>
    <s v="X00011"/>
    <s v="MW234KSL3000"/>
    <s v="YOKO-SWIMSUIT"/>
    <s v="004"/>
    <s v="BLACK"/>
    <s v="MW234KSL3000004"/>
    <n v="1"/>
    <n v="0"/>
    <n v="0"/>
    <n v="1"/>
    <n v="0"/>
    <n v="0"/>
    <n v="0"/>
    <n v="0"/>
    <n v="0"/>
    <n v="0"/>
    <n v="0"/>
    <n v="0"/>
    <n v="0"/>
    <n v="0"/>
    <n v="38"/>
    <n v="89"/>
  </r>
  <r>
    <x v="2"/>
    <x v="4"/>
    <x v="2"/>
    <x v="13"/>
    <s v="X00011"/>
    <s v="MW234KSL3000"/>
    <s v="YOKO-SWIMSUIT"/>
    <s v="047"/>
    <s v="FLUO ORANGE"/>
    <s v="MW234KSL3000047"/>
    <n v="2"/>
    <n v="0"/>
    <n v="0"/>
    <n v="2"/>
    <n v="0"/>
    <n v="0"/>
    <n v="0"/>
    <n v="0"/>
    <n v="0"/>
    <n v="0"/>
    <n v="0"/>
    <n v="0"/>
    <n v="0"/>
    <n v="0"/>
    <n v="38"/>
    <n v="89"/>
  </r>
  <r>
    <x v="2"/>
    <x v="4"/>
    <x v="2"/>
    <x v="13"/>
    <s v="X00011"/>
    <s v="MW234KSL3000"/>
    <s v="YOKO-SWIMSUIT"/>
    <s v="248"/>
    <s v="FLUO GREEN 14"/>
    <s v="MW234KSL3000248"/>
    <n v="2"/>
    <n v="0"/>
    <n v="0"/>
    <n v="2"/>
    <n v="0"/>
    <n v="0"/>
    <n v="0"/>
    <n v="0"/>
    <n v="0"/>
    <n v="0"/>
    <n v="0"/>
    <n v="0"/>
    <n v="0"/>
    <n v="0"/>
    <n v="38"/>
    <n v="89"/>
  </r>
  <r>
    <x v="2"/>
    <x v="4"/>
    <x v="1"/>
    <x v="11"/>
    <s v="X00023"/>
    <s v="UM699BDTA100"/>
    <s v="MILLER-BS/ELASTIC W"/>
    <s v="016"/>
    <s v="NAVY#2"/>
    <s v="UM699BDTA100016"/>
    <n v="1"/>
    <n v="0"/>
    <n v="0"/>
    <n v="0"/>
    <n v="1"/>
    <n v="0"/>
    <n v="0"/>
    <n v="0"/>
    <n v="0"/>
    <n v="0"/>
    <n v="0"/>
    <n v="0"/>
    <n v="0"/>
    <n v="0"/>
    <n v="38"/>
    <n v="89"/>
  </r>
  <r>
    <x v="2"/>
    <x v="4"/>
    <x v="1"/>
    <x v="11"/>
    <s v="X00023"/>
    <s v="UM699BDTA100"/>
    <s v="MILLER-BS/ELASTIC W"/>
    <s v="325"/>
    <s v="MIDNIGHT #2"/>
    <s v="UM699BDTA100325"/>
    <n v="1"/>
    <n v="0"/>
    <n v="0"/>
    <n v="1"/>
    <n v="0"/>
    <n v="0"/>
    <n v="0"/>
    <n v="0"/>
    <n v="0"/>
    <n v="0"/>
    <n v="0"/>
    <n v="0"/>
    <n v="0"/>
    <n v="0"/>
    <n v="38"/>
    <n v="89"/>
  </r>
  <r>
    <x v="3"/>
    <x v="0"/>
    <x v="4"/>
    <x v="21"/>
    <s v="D0SD52"/>
    <s v="D0SD52"/>
    <s v="MAGLIA SCOLLO BARCA"/>
    <s v="217"/>
    <s v="AURORA PINK"/>
    <s v="D0SD52217"/>
    <n v="1"/>
    <n v="0"/>
    <n v="1"/>
    <n v="0"/>
    <n v="0"/>
    <n v="0"/>
    <n v="0"/>
    <n v="0"/>
    <n v="0"/>
    <n v="0"/>
    <n v="0"/>
    <n v="0"/>
    <n v="0"/>
    <n v="0"/>
    <n v="39"/>
    <n v="95"/>
  </r>
  <r>
    <x v="3"/>
    <x v="0"/>
    <x v="2"/>
    <x v="14"/>
    <s v="D00420"/>
    <s v="W200KBL5500"/>
    <s v="MARCELA-BIKINI BOTT"/>
    <s v="029"/>
    <s v="GREY MELANGE"/>
    <s v="W200KBL5500029"/>
    <n v="12"/>
    <n v="0"/>
    <n v="0"/>
    <n v="12"/>
    <n v="0"/>
    <n v="0"/>
    <n v="0"/>
    <n v="0"/>
    <n v="0"/>
    <n v="0"/>
    <n v="0"/>
    <n v="0"/>
    <n v="0"/>
    <n v="0"/>
    <n v="16.5"/>
    <n v="39"/>
  </r>
  <r>
    <x v="3"/>
    <x v="0"/>
    <x v="2"/>
    <x v="15"/>
    <s v="D00423"/>
    <s v="W103KTL4200"/>
    <s v="LUCRECIA-BIKINI TOP"/>
    <s v="004"/>
    <s v="BLACK"/>
    <s v="W103KTL4200004"/>
    <n v="123"/>
    <n v="0"/>
    <n v="20"/>
    <n v="46"/>
    <n v="55"/>
    <n v="2"/>
    <n v="0"/>
    <n v="0"/>
    <n v="0"/>
    <n v="0"/>
    <n v="0"/>
    <n v="0"/>
    <n v="0"/>
    <n v="0"/>
    <n v="21"/>
    <n v="49"/>
  </r>
  <r>
    <x v="3"/>
    <x v="0"/>
    <x v="2"/>
    <x v="15"/>
    <s v="D00423"/>
    <s v="W103KTL4200"/>
    <s v="LUCRECIA-BIKINI TOP"/>
    <s v="006"/>
    <s v="WHITE"/>
    <s v="W103KTL4200006"/>
    <n v="182"/>
    <n v="0"/>
    <n v="0"/>
    <n v="59"/>
    <n v="95"/>
    <n v="24"/>
    <n v="4"/>
    <n v="0"/>
    <n v="0"/>
    <n v="0"/>
    <n v="0"/>
    <n v="0"/>
    <n v="0"/>
    <n v="0"/>
    <n v="21"/>
    <n v="49"/>
  </r>
  <r>
    <x v="3"/>
    <x v="0"/>
    <x v="2"/>
    <x v="15"/>
    <s v="D00423"/>
    <s v="W103KTL4200"/>
    <s v="LUCRECIA-BIKINI TOP"/>
    <s v="034"/>
    <s v="TIGER LILY"/>
    <s v="W103KTL4200034"/>
    <n v="24"/>
    <n v="0"/>
    <n v="0"/>
    <n v="1"/>
    <n v="21"/>
    <n v="1"/>
    <n v="1"/>
    <n v="0"/>
    <n v="0"/>
    <n v="0"/>
    <n v="0"/>
    <n v="0"/>
    <n v="0"/>
    <n v="0"/>
    <n v="21"/>
    <n v="49"/>
  </r>
  <r>
    <x v="3"/>
    <x v="0"/>
    <x v="2"/>
    <x v="15"/>
    <s v="D00424"/>
    <s v="W102KTL5500"/>
    <s v="AIDA-BIKINI TOP"/>
    <s v="029"/>
    <s v="GREY MELANGE"/>
    <s v="W102KTL5500029"/>
    <n v="10"/>
    <n v="0"/>
    <n v="0"/>
    <n v="10"/>
    <n v="0"/>
    <n v="0"/>
    <n v="0"/>
    <n v="0"/>
    <n v="0"/>
    <n v="0"/>
    <n v="0"/>
    <n v="0"/>
    <n v="0"/>
    <n v="0"/>
    <n v="21"/>
    <n v="49"/>
  </r>
  <r>
    <x v="3"/>
    <x v="0"/>
    <x v="2"/>
    <x v="14"/>
    <s v="D00426"/>
    <s v="W201KBL4200"/>
    <s v="SARITA-BIKINI BOTTO"/>
    <s v="004"/>
    <s v="BLACK"/>
    <s v="W201KBL4200004"/>
    <n v="9"/>
    <n v="0"/>
    <n v="0"/>
    <n v="0"/>
    <n v="0"/>
    <n v="0"/>
    <n v="0"/>
    <n v="9"/>
    <n v="0"/>
    <n v="0"/>
    <n v="0"/>
    <n v="0"/>
    <n v="0"/>
    <n v="0"/>
    <n v="16.5"/>
    <n v="39"/>
  </r>
  <r>
    <x v="3"/>
    <x v="0"/>
    <x v="2"/>
    <x v="14"/>
    <s v="D00426"/>
    <s v="W201KBL4200"/>
    <s v="SARITA-BIKINI BOTTO"/>
    <s v="006"/>
    <s v="WHITE"/>
    <s v="W201KBL4200006"/>
    <n v="31"/>
    <n v="0"/>
    <n v="0"/>
    <n v="1"/>
    <n v="17"/>
    <n v="0"/>
    <n v="1"/>
    <n v="12"/>
    <n v="0"/>
    <n v="0"/>
    <n v="0"/>
    <n v="0"/>
    <n v="0"/>
    <n v="0"/>
    <n v="16.5"/>
    <n v="39"/>
  </r>
  <r>
    <x v="3"/>
    <x v="0"/>
    <x v="2"/>
    <x v="14"/>
    <s v="D00426"/>
    <s v="W201KBL4200"/>
    <s v="SARITA-BIKINI BOTTO"/>
    <s v="034"/>
    <s v="TIGER LILY"/>
    <s v="W201KBL4200034"/>
    <n v="35"/>
    <n v="0"/>
    <n v="0"/>
    <n v="5"/>
    <n v="9"/>
    <n v="5"/>
    <n v="1"/>
    <n v="15"/>
    <n v="0"/>
    <n v="0"/>
    <n v="0"/>
    <n v="0"/>
    <n v="0"/>
    <n v="0"/>
    <n v="16.5"/>
    <n v="39"/>
  </r>
  <r>
    <x v="3"/>
    <x v="0"/>
    <x v="2"/>
    <x v="14"/>
    <s v="D00426"/>
    <s v="W201KBL4200"/>
    <s v="SARITA-BIKINI BOTTO"/>
    <s v="425"/>
    <s v="FIRE RED"/>
    <s v="W201KBL4200425"/>
    <n v="27"/>
    <n v="0"/>
    <n v="0"/>
    <n v="0"/>
    <n v="1"/>
    <n v="2"/>
    <n v="7"/>
    <n v="17"/>
    <n v="0"/>
    <n v="0"/>
    <n v="0"/>
    <n v="0"/>
    <n v="0"/>
    <n v="0"/>
    <n v="16.5"/>
    <n v="39"/>
  </r>
  <r>
    <x v="3"/>
    <x v="0"/>
    <x v="2"/>
    <x v="14"/>
    <s v="D00427"/>
    <s v="W200KBLY700"/>
    <s v="MARCELA-BIKINI BOTT"/>
    <s v="139"/>
    <s v="HOT PINK"/>
    <s v="W200KBLY700139"/>
    <n v="88"/>
    <n v="0"/>
    <n v="0"/>
    <n v="36"/>
    <n v="32"/>
    <n v="0"/>
    <n v="10"/>
    <n v="10"/>
    <n v="0"/>
    <n v="0"/>
    <n v="0"/>
    <n v="0"/>
    <n v="0"/>
    <n v="0"/>
    <n v="16.5"/>
    <n v="39"/>
  </r>
  <r>
    <x v="3"/>
    <x v="0"/>
    <x v="2"/>
    <x v="14"/>
    <s v="D00427"/>
    <s v="W200KBLY700"/>
    <s v="MARCELA-BIKINI BOTT"/>
    <s v="230"/>
    <s v="WOW"/>
    <s v="W200KBLY700230"/>
    <n v="85"/>
    <n v="0"/>
    <n v="0"/>
    <n v="0"/>
    <n v="36"/>
    <n v="17"/>
    <n v="15"/>
    <n v="17"/>
    <n v="0"/>
    <n v="0"/>
    <n v="0"/>
    <n v="0"/>
    <n v="0"/>
    <n v="0"/>
    <n v="16.5"/>
    <n v="39"/>
  </r>
  <r>
    <x v="3"/>
    <x v="0"/>
    <x v="2"/>
    <x v="6"/>
    <s v="D00429"/>
    <s v="W253KNL41GG"/>
    <s v="PENSACOLA-BIKINI"/>
    <s v="004"/>
    <s v="BLACK"/>
    <s v="W253KNL41GG004"/>
    <n v="6"/>
    <n v="0"/>
    <n v="0"/>
    <n v="6"/>
    <n v="0"/>
    <n v="0"/>
    <n v="0"/>
    <n v="0"/>
    <n v="0"/>
    <n v="0"/>
    <n v="0"/>
    <n v="0"/>
    <n v="0"/>
    <n v="0"/>
    <n v="33"/>
    <n v="79"/>
  </r>
  <r>
    <x v="3"/>
    <x v="0"/>
    <x v="2"/>
    <x v="6"/>
    <s v="D00432"/>
    <s v="W270KNL41GG"/>
    <s v="SANTA BARBARA-BIKIN"/>
    <s v="004"/>
    <s v="BLACK"/>
    <s v="W270KNL41GG004"/>
    <n v="5"/>
    <n v="0"/>
    <n v="0"/>
    <n v="5"/>
    <n v="0"/>
    <n v="0"/>
    <n v="0"/>
    <n v="0"/>
    <n v="0"/>
    <n v="0"/>
    <n v="0"/>
    <n v="0"/>
    <n v="0"/>
    <n v="0"/>
    <n v="33"/>
    <n v="79"/>
  </r>
  <r>
    <x v="3"/>
    <x v="0"/>
    <x v="2"/>
    <x v="6"/>
    <s v="D00433"/>
    <s v="WB00KNL41GG"/>
    <s v="JENNIFER 00-BIKINI"/>
    <s v="004"/>
    <s v="BLACK"/>
    <s v="WB00KNL41GG004"/>
    <n v="9"/>
    <n v="0"/>
    <n v="0"/>
    <n v="9"/>
    <n v="0"/>
    <n v="0"/>
    <n v="0"/>
    <n v="0"/>
    <n v="0"/>
    <n v="0"/>
    <n v="0"/>
    <n v="0"/>
    <n v="0"/>
    <n v="0"/>
    <n v="29"/>
    <n v="69"/>
  </r>
  <r>
    <x v="3"/>
    <x v="0"/>
    <x v="2"/>
    <x v="6"/>
    <s v="D00434"/>
    <s v="W267KNL47BR"/>
    <s v="CAPE CORAL-BIKINI"/>
    <s v="248"/>
    <s v="FLUO GREEN 14"/>
    <s v="W267KNL47BR248"/>
    <n v="5"/>
    <n v="0"/>
    <n v="0"/>
    <n v="5"/>
    <n v="0"/>
    <n v="0"/>
    <n v="0"/>
    <n v="0"/>
    <n v="0"/>
    <n v="0"/>
    <n v="0"/>
    <n v="0"/>
    <n v="0"/>
    <n v="0"/>
    <n v="37"/>
    <n v="89"/>
  </r>
  <r>
    <x v="3"/>
    <x v="0"/>
    <x v="2"/>
    <x v="15"/>
    <s v="D00436"/>
    <s v="W102KTL4200"/>
    <s v="AIDA-BIKINI TOP"/>
    <s v="004"/>
    <s v="BLACK"/>
    <s v="W102KTL4200004"/>
    <n v="12"/>
    <n v="0"/>
    <n v="0"/>
    <n v="0"/>
    <n v="1"/>
    <n v="0"/>
    <n v="2"/>
    <n v="9"/>
    <n v="0"/>
    <n v="0"/>
    <n v="0"/>
    <n v="0"/>
    <n v="0"/>
    <n v="0"/>
    <n v="21"/>
    <n v="49"/>
  </r>
  <r>
    <x v="3"/>
    <x v="0"/>
    <x v="2"/>
    <x v="15"/>
    <s v="D00436"/>
    <s v="W102KTL4200"/>
    <s v="AIDA-BIKINI TOP"/>
    <s v="006"/>
    <s v="WHITE"/>
    <s v="W102KTL4200006"/>
    <n v="11"/>
    <n v="0"/>
    <n v="0"/>
    <n v="0"/>
    <n v="0"/>
    <n v="0"/>
    <n v="3"/>
    <n v="8"/>
    <n v="0"/>
    <n v="0"/>
    <n v="0"/>
    <n v="0"/>
    <n v="0"/>
    <n v="0"/>
    <n v="21"/>
    <n v="49"/>
  </r>
  <r>
    <x v="3"/>
    <x v="0"/>
    <x v="2"/>
    <x v="15"/>
    <s v="D00436"/>
    <s v="W102KTL4200"/>
    <s v="AIDA-BIKINI TOP"/>
    <s v="034"/>
    <s v="TIGER LILY"/>
    <s v="W102KTL4200034"/>
    <n v="16"/>
    <n v="0"/>
    <n v="0"/>
    <n v="0"/>
    <n v="1"/>
    <n v="0"/>
    <n v="0"/>
    <n v="15"/>
    <n v="0"/>
    <n v="0"/>
    <n v="0"/>
    <n v="0"/>
    <n v="0"/>
    <n v="0"/>
    <n v="21"/>
    <n v="49"/>
  </r>
  <r>
    <x v="3"/>
    <x v="0"/>
    <x v="1"/>
    <x v="22"/>
    <s v="D00437"/>
    <s v="W857LSL5500"/>
    <s v="ABIGAIL-SHORT LEGGI"/>
    <s v="635"/>
    <s v="PALM MELANGE"/>
    <s v="W857LSL5500635"/>
    <n v="13"/>
    <n v="0"/>
    <n v="0"/>
    <n v="13"/>
    <n v="0"/>
    <n v="0"/>
    <n v="0"/>
    <n v="0"/>
    <n v="0"/>
    <n v="0"/>
    <n v="0"/>
    <n v="0"/>
    <n v="0"/>
    <n v="0"/>
    <n v="21"/>
    <n v="49"/>
  </r>
  <r>
    <x v="3"/>
    <x v="0"/>
    <x v="2"/>
    <x v="14"/>
    <s v="D00439"/>
    <s v="W192KBL5500"/>
    <s v="YUKO-BIKINI BOTTOM"/>
    <s v="635"/>
    <s v="PALM MELANGE"/>
    <s v="W192KBL5500635"/>
    <n v="11"/>
    <n v="0"/>
    <n v="0"/>
    <n v="11"/>
    <n v="0"/>
    <n v="0"/>
    <n v="0"/>
    <n v="0"/>
    <n v="0"/>
    <n v="0"/>
    <n v="0"/>
    <n v="0"/>
    <n v="0"/>
    <n v="0"/>
    <n v="16.5"/>
    <n v="39"/>
  </r>
  <r>
    <x v="3"/>
    <x v="0"/>
    <x v="2"/>
    <x v="15"/>
    <s v="D00440"/>
    <s v="W191KTL5500"/>
    <s v="TAMA-BIKINI TOP"/>
    <s v="635"/>
    <s v="PALM MELANGE"/>
    <s v="W191KTL5500635"/>
    <n v="12"/>
    <n v="0"/>
    <n v="0"/>
    <n v="12"/>
    <n v="0"/>
    <n v="0"/>
    <n v="0"/>
    <n v="0"/>
    <n v="0"/>
    <n v="0"/>
    <n v="0"/>
    <n v="0"/>
    <n v="0"/>
    <n v="0"/>
    <n v="19"/>
    <n v="45"/>
  </r>
  <r>
    <x v="3"/>
    <x v="0"/>
    <x v="2"/>
    <x v="14"/>
    <s v="D00441"/>
    <s v="W201KBL5500"/>
    <s v="SARITA-BIKINI BOTTO"/>
    <s v="634"/>
    <s v="HOT PINK MELA"/>
    <s v="W201KBL5500634"/>
    <n v="12"/>
    <n v="0"/>
    <n v="0"/>
    <n v="12"/>
    <n v="0"/>
    <n v="0"/>
    <n v="0"/>
    <n v="0"/>
    <n v="0"/>
    <n v="0"/>
    <n v="0"/>
    <n v="0"/>
    <n v="0"/>
    <n v="0"/>
    <n v="16.5"/>
    <n v="39"/>
  </r>
  <r>
    <x v="3"/>
    <x v="0"/>
    <x v="2"/>
    <x v="15"/>
    <s v="D00443"/>
    <s v="W103KTL5500"/>
    <s v="LUCRECIA-BIKINI TOP"/>
    <s v="634"/>
    <s v="HOT PINK MELA"/>
    <s v="W103KTL5500634"/>
    <n v="12"/>
    <n v="0"/>
    <n v="0"/>
    <n v="12"/>
    <n v="0"/>
    <n v="0"/>
    <n v="0"/>
    <n v="0"/>
    <n v="0"/>
    <n v="0"/>
    <n v="0"/>
    <n v="0"/>
    <n v="0"/>
    <n v="0"/>
    <n v="21"/>
    <n v="49"/>
  </r>
  <r>
    <x v="3"/>
    <x v="0"/>
    <x v="2"/>
    <x v="14"/>
    <s v="D00444"/>
    <s v="W239KBL5500"/>
    <s v="CARMEL-BIKINI BOTTO"/>
    <s v="636"/>
    <s v="INDIGO MELANG"/>
    <s v="W239KBL5500636"/>
    <n v="11"/>
    <n v="0"/>
    <n v="0"/>
    <n v="11"/>
    <n v="0"/>
    <n v="0"/>
    <n v="0"/>
    <n v="0"/>
    <n v="0"/>
    <n v="0"/>
    <n v="0"/>
    <n v="0"/>
    <n v="0"/>
    <n v="0"/>
    <n v="16.5"/>
    <n v="39"/>
  </r>
  <r>
    <x v="3"/>
    <x v="0"/>
    <x v="2"/>
    <x v="15"/>
    <s v="D00445"/>
    <s v="W240KTL5500"/>
    <s v="SONOMA-BIKINI TOP"/>
    <s v="636"/>
    <s v="INDIGO MELANG"/>
    <s v="W240KTL5500636"/>
    <n v="12"/>
    <n v="0"/>
    <n v="0"/>
    <n v="12"/>
    <n v="0"/>
    <n v="0"/>
    <n v="0"/>
    <n v="0"/>
    <n v="0"/>
    <n v="0"/>
    <n v="0"/>
    <n v="0"/>
    <n v="0"/>
    <n v="0"/>
    <n v="24"/>
    <n v="57"/>
  </r>
  <r>
    <x v="3"/>
    <x v="0"/>
    <x v="2"/>
    <x v="6"/>
    <s v="D00447"/>
    <s v="WB00KNLY2MR"/>
    <s v="JENNIFER 00-BIKINI"/>
    <s v="016"/>
    <s v="NAVY#2"/>
    <s v="WB00KNLY2MR016"/>
    <n v="2"/>
    <n v="0"/>
    <n v="0"/>
    <n v="2"/>
    <n v="0"/>
    <n v="0"/>
    <n v="0"/>
    <n v="0"/>
    <n v="0"/>
    <n v="0"/>
    <n v="0"/>
    <n v="0"/>
    <n v="0"/>
    <n v="0"/>
    <n v="29"/>
    <n v="69"/>
  </r>
  <r>
    <x v="3"/>
    <x v="0"/>
    <x v="2"/>
    <x v="6"/>
    <s v="D00449"/>
    <s v="W262KNL5800"/>
    <s v="PALM SPRINGS-BIKINI"/>
    <s v="007"/>
    <s v="NAVY"/>
    <s v="W262KNL5800007"/>
    <n v="4"/>
    <n v="0"/>
    <n v="0"/>
    <n v="4"/>
    <n v="0"/>
    <n v="0"/>
    <n v="0"/>
    <n v="0"/>
    <n v="0"/>
    <n v="0"/>
    <n v="0"/>
    <n v="0"/>
    <n v="0"/>
    <n v="0"/>
    <n v="37"/>
    <n v="89"/>
  </r>
  <r>
    <x v="3"/>
    <x v="0"/>
    <x v="2"/>
    <x v="15"/>
    <s v="D00451"/>
    <s v="W238KTLY700"/>
    <s v="ARCADIA-BIKINI TOP"/>
    <s v="004"/>
    <s v="BLACK"/>
    <s v="W238KTLY700004"/>
    <n v="154"/>
    <n v="0"/>
    <n v="0"/>
    <n v="59"/>
    <n v="53"/>
    <n v="21"/>
    <n v="14"/>
    <n v="7"/>
    <n v="0"/>
    <n v="0"/>
    <n v="0"/>
    <n v="0"/>
    <n v="0"/>
    <n v="0"/>
    <n v="19"/>
    <n v="45"/>
  </r>
  <r>
    <x v="3"/>
    <x v="0"/>
    <x v="2"/>
    <x v="15"/>
    <s v="D00451"/>
    <s v="W238KTLY700"/>
    <s v="ARCADIA-BIKINI TOP"/>
    <s v="569"/>
    <s v="DALIA"/>
    <s v="W238KTLY700569"/>
    <n v="61"/>
    <n v="0"/>
    <n v="0"/>
    <n v="26"/>
    <n v="30"/>
    <n v="0"/>
    <n v="0"/>
    <n v="5"/>
    <n v="0"/>
    <n v="0"/>
    <n v="0"/>
    <n v="0"/>
    <n v="0"/>
    <n v="0"/>
    <n v="19"/>
    <n v="45"/>
  </r>
  <r>
    <x v="3"/>
    <x v="0"/>
    <x v="2"/>
    <x v="15"/>
    <s v="D00451"/>
    <s v="W238KTLY700"/>
    <s v="ARCADIA-BIKINI TOP"/>
    <s v="633"/>
    <s v="INDIGO"/>
    <s v="W238KTLY700633"/>
    <n v="86"/>
    <n v="0"/>
    <n v="0"/>
    <n v="26"/>
    <n v="35"/>
    <n v="12"/>
    <n v="9"/>
    <n v="4"/>
    <n v="0"/>
    <n v="0"/>
    <n v="0"/>
    <n v="0"/>
    <n v="0"/>
    <n v="0"/>
    <n v="19"/>
    <n v="45"/>
  </r>
  <r>
    <x v="3"/>
    <x v="0"/>
    <x v="2"/>
    <x v="14"/>
    <s v="D00452"/>
    <s v="W210KBLY700"/>
    <s v="AMORA-BIKINI BOTTOM"/>
    <s v="569"/>
    <s v="DALIA"/>
    <s v="W210KBLY700569"/>
    <n v="3"/>
    <n v="0"/>
    <n v="0"/>
    <n v="3"/>
    <n v="0"/>
    <n v="0"/>
    <n v="0"/>
    <n v="0"/>
    <n v="0"/>
    <n v="0"/>
    <n v="0"/>
    <n v="0"/>
    <n v="0"/>
    <n v="0"/>
    <n v="14"/>
    <n v="33"/>
  </r>
  <r>
    <x v="3"/>
    <x v="0"/>
    <x v="2"/>
    <x v="14"/>
    <s v="D00452"/>
    <s v="W210KBLY700"/>
    <s v="AMORA-BIKINI BOTTOM"/>
    <s v="633"/>
    <s v="INDIGO"/>
    <s v="W210KBLY700633"/>
    <n v="7"/>
    <n v="0"/>
    <n v="0"/>
    <n v="7"/>
    <n v="0"/>
    <n v="0"/>
    <n v="0"/>
    <n v="0"/>
    <n v="0"/>
    <n v="0"/>
    <n v="0"/>
    <n v="0"/>
    <n v="0"/>
    <n v="0"/>
    <n v="14"/>
    <n v="33"/>
  </r>
  <r>
    <x v="3"/>
    <x v="0"/>
    <x v="2"/>
    <x v="15"/>
    <s v="D00458"/>
    <s v="W102KTLY2RL"/>
    <s v="AIDA-BIKINI TOP"/>
    <s v="006"/>
    <s v="WHITE"/>
    <s v="W102KTLY2RL006"/>
    <n v="30"/>
    <n v="0"/>
    <n v="0"/>
    <n v="9"/>
    <n v="5"/>
    <n v="0"/>
    <n v="6"/>
    <n v="10"/>
    <n v="0"/>
    <n v="0"/>
    <n v="0"/>
    <n v="0"/>
    <n v="0"/>
    <n v="0"/>
    <n v="21"/>
    <n v="49"/>
  </r>
  <r>
    <x v="3"/>
    <x v="0"/>
    <x v="2"/>
    <x v="13"/>
    <s v="D00459"/>
    <s v="W254KSL5600"/>
    <s v="RIVERSIDE-SWIMSUIT"/>
    <s v="004"/>
    <s v="BLACK"/>
    <s v="W254KSL5600004"/>
    <n v="1"/>
    <n v="0"/>
    <n v="0"/>
    <n v="1"/>
    <n v="0"/>
    <n v="0"/>
    <n v="0"/>
    <n v="0"/>
    <n v="0"/>
    <n v="0"/>
    <n v="0"/>
    <n v="0"/>
    <n v="0"/>
    <n v="0"/>
    <n v="33"/>
    <n v="79"/>
  </r>
  <r>
    <x v="3"/>
    <x v="0"/>
    <x v="2"/>
    <x v="6"/>
    <s v="D00460"/>
    <s v="W232KNL3000"/>
    <s v="ARISA-BIKINI"/>
    <s v="618"/>
    <s v="VINTAGE GLACI"/>
    <s v="W232KNL3000618"/>
    <n v="1"/>
    <n v="0"/>
    <n v="0"/>
    <n v="0"/>
    <n v="0"/>
    <n v="0"/>
    <n v="0"/>
    <n v="1"/>
    <n v="0"/>
    <n v="0"/>
    <n v="0"/>
    <n v="0"/>
    <n v="0"/>
    <n v="0"/>
    <n v="27"/>
    <n v="64"/>
  </r>
  <r>
    <x v="3"/>
    <x v="0"/>
    <x v="2"/>
    <x v="6"/>
    <s v="D00465"/>
    <s v="W270KNLY2MR"/>
    <s v="SANTA BARBARA-BIKIN"/>
    <s v="016"/>
    <s v="NAVY#2"/>
    <s v="W270KNLY2MR016"/>
    <n v="5"/>
    <n v="0"/>
    <n v="0"/>
    <n v="5"/>
    <n v="0"/>
    <n v="0"/>
    <n v="0"/>
    <n v="0"/>
    <n v="0"/>
    <n v="0"/>
    <n v="0"/>
    <n v="0"/>
    <n v="0"/>
    <n v="0"/>
    <n v="33"/>
    <n v="79"/>
  </r>
  <r>
    <x v="3"/>
    <x v="0"/>
    <x v="2"/>
    <x v="6"/>
    <s v="D00466"/>
    <s v="W253KNLY2MR"/>
    <s v="PENSACOLA-BIKINI"/>
    <s v="016"/>
    <s v="NAVY#2"/>
    <s v="W253KNLY2MR016"/>
    <n v="5"/>
    <n v="0"/>
    <n v="0"/>
    <n v="5"/>
    <n v="0"/>
    <n v="0"/>
    <n v="0"/>
    <n v="0"/>
    <n v="0"/>
    <n v="0"/>
    <n v="0"/>
    <n v="0"/>
    <n v="0"/>
    <n v="0"/>
    <n v="33"/>
    <n v="79"/>
  </r>
  <r>
    <x v="3"/>
    <x v="0"/>
    <x v="2"/>
    <x v="14"/>
    <s v="D00468"/>
    <s v="W192KBLY2RL"/>
    <s v="YUKO-BIKINI BOTTOM"/>
    <s v="006"/>
    <s v="WHITE"/>
    <s v="W192KBLY2RL006"/>
    <n v="1"/>
    <n v="0"/>
    <n v="0"/>
    <n v="0"/>
    <n v="0"/>
    <n v="0"/>
    <n v="0"/>
    <n v="1"/>
    <n v="0"/>
    <n v="0"/>
    <n v="0"/>
    <n v="0"/>
    <n v="0"/>
    <n v="0"/>
    <n v="16.5"/>
    <n v="39"/>
  </r>
  <r>
    <x v="3"/>
    <x v="0"/>
    <x v="2"/>
    <x v="14"/>
    <s v="D00468"/>
    <s v="W192KBLY2RL"/>
    <s v="YUKO-BIKINI BOTTOM"/>
    <s v="013"/>
    <s v="PALM"/>
    <s v="W192KBLY2RL013"/>
    <n v="9"/>
    <n v="0"/>
    <n v="0"/>
    <n v="9"/>
    <n v="0"/>
    <n v="0"/>
    <n v="0"/>
    <n v="0"/>
    <n v="0"/>
    <n v="0"/>
    <n v="0"/>
    <n v="0"/>
    <n v="0"/>
    <n v="0"/>
    <n v="16.5"/>
    <n v="39"/>
  </r>
  <r>
    <x v="3"/>
    <x v="0"/>
    <x v="2"/>
    <x v="6"/>
    <s v="D00470"/>
    <s v="W101KNLY2WN"/>
    <s v="JENNIFER-BIKINI"/>
    <s v="007"/>
    <s v="NAVY"/>
    <s v="W101KNLY2WN007"/>
    <n v="3"/>
    <n v="0"/>
    <n v="0"/>
    <n v="0"/>
    <n v="3"/>
    <n v="0"/>
    <n v="0"/>
    <n v="0"/>
    <n v="0"/>
    <n v="0"/>
    <n v="0"/>
    <n v="0"/>
    <n v="0"/>
    <n v="0"/>
    <n v="29"/>
    <n v="69"/>
  </r>
  <r>
    <x v="3"/>
    <x v="0"/>
    <x v="2"/>
    <x v="15"/>
    <s v="D00471"/>
    <s v="W240KTLY2RL"/>
    <s v="SONOMA-BIKINI TOP"/>
    <s v="006"/>
    <s v="WHITE"/>
    <s v="W240KTLY2RL006"/>
    <n v="11"/>
    <n v="0"/>
    <n v="0"/>
    <n v="11"/>
    <n v="0"/>
    <n v="0"/>
    <n v="0"/>
    <n v="0"/>
    <n v="0"/>
    <n v="0"/>
    <n v="0"/>
    <n v="0"/>
    <n v="0"/>
    <n v="0"/>
    <n v="24"/>
    <n v="57"/>
  </r>
  <r>
    <x v="3"/>
    <x v="0"/>
    <x v="2"/>
    <x v="14"/>
    <s v="D00472"/>
    <s v="W200KBLY2RL"/>
    <s v="MARCELA-BIKINI BOTT"/>
    <s v="006"/>
    <s v="WHITE"/>
    <s v="W200KBLY2RL006"/>
    <n v="46"/>
    <n v="0"/>
    <n v="0"/>
    <n v="20"/>
    <n v="23"/>
    <n v="0"/>
    <n v="0"/>
    <n v="3"/>
    <n v="0"/>
    <n v="0"/>
    <n v="0"/>
    <n v="0"/>
    <n v="0"/>
    <n v="0"/>
    <n v="16.5"/>
    <n v="39"/>
  </r>
  <r>
    <x v="3"/>
    <x v="0"/>
    <x v="2"/>
    <x v="15"/>
    <s v="D00473"/>
    <s v="W191KTLY2RL"/>
    <s v="TAMA-BIKINI TOP"/>
    <s v="013"/>
    <s v="PALM"/>
    <s v="W191KTLY2RL013"/>
    <n v="9"/>
    <n v="0"/>
    <n v="0"/>
    <n v="9"/>
    <n v="0"/>
    <n v="0"/>
    <n v="0"/>
    <n v="0"/>
    <n v="0"/>
    <n v="0"/>
    <n v="0"/>
    <n v="0"/>
    <n v="0"/>
    <n v="0"/>
    <n v="19"/>
    <n v="45"/>
  </r>
  <r>
    <x v="3"/>
    <x v="0"/>
    <x v="2"/>
    <x v="14"/>
    <s v="D00474"/>
    <s v="W239KBLY2RL"/>
    <s v="CARMEL-BIKINI BOTTO"/>
    <s v="006"/>
    <s v="WHITE"/>
    <s v="W239KBLY2RL006"/>
    <n v="11"/>
    <n v="0"/>
    <n v="0"/>
    <n v="11"/>
    <n v="0"/>
    <n v="0"/>
    <n v="0"/>
    <n v="0"/>
    <n v="0"/>
    <n v="0"/>
    <n v="0"/>
    <n v="0"/>
    <n v="0"/>
    <n v="0"/>
    <n v="16.5"/>
    <n v="39"/>
  </r>
  <r>
    <x v="3"/>
    <x v="0"/>
    <x v="1"/>
    <x v="4"/>
    <s v="D00480"/>
    <s v="W535BDTA100"/>
    <s v="MALIBU-BOARDSHORT"/>
    <s v="613"/>
    <s v="VINTAGE NAVY"/>
    <s v="W535BDTA100613"/>
    <n v="9"/>
    <n v="0"/>
    <n v="1"/>
    <n v="8"/>
    <n v="0"/>
    <n v="0"/>
    <n v="0"/>
    <n v="0"/>
    <n v="0"/>
    <n v="0"/>
    <n v="0"/>
    <n v="0"/>
    <n v="0"/>
    <n v="0"/>
    <n v="25"/>
    <n v="59"/>
  </r>
  <r>
    <x v="3"/>
    <x v="0"/>
    <x v="1"/>
    <x v="4"/>
    <s v="D00480"/>
    <s v="W535BDTA100"/>
    <s v="MALIBU-BOARDSHORT"/>
    <s v="614"/>
    <s v="VINTAGE WHITE"/>
    <s v="W535BDTA100614"/>
    <n v="15"/>
    <n v="0"/>
    <n v="0"/>
    <n v="0"/>
    <n v="15"/>
    <n v="0"/>
    <n v="0"/>
    <n v="0"/>
    <n v="0"/>
    <n v="0"/>
    <n v="0"/>
    <n v="0"/>
    <n v="0"/>
    <n v="0"/>
    <n v="25"/>
    <n v="59"/>
  </r>
  <r>
    <x v="3"/>
    <x v="0"/>
    <x v="1"/>
    <x v="4"/>
    <s v="D00480"/>
    <s v="W535BDTA100"/>
    <s v="MALIBU-BOARDSHORT"/>
    <s v="618"/>
    <s v="VINTAGE GLACI"/>
    <s v="W535BDTA100618"/>
    <n v="45"/>
    <n v="0"/>
    <n v="6"/>
    <n v="26"/>
    <n v="13"/>
    <n v="0"/>
    <n v="0"/>
    <n v="0"/>
    <n v="0"/>
    <n v="0"/>
    <n v="0"/>
    <n v="0"/>
    <n v="0"/>
    <n v="0"/>
    <n v="25"/>
    <n v="59"/>
  </r>
  <r>
    <x v="3"/>
    <x v="0"/>
    <x v="1"/>
    <x v="11"/>
    <s v="D00481"/>
    <s v="W636BDP9800"/>
    <s v="LULIN-BOARDSHORT"/>
    <s v="029"/>
    <s v="GREY MELANGE"/>
    <s v="W636BDP9800029"/>
    <n v="9"/>
    <n v="0"/>
    <n v="0"/>
    <n v="9"/>
    <n v="0"/>
    <n v="0"/>
    <n v="0"/>
    <n v="0"/>
    <n v="0"/>
    <n v="0"/>
    <n v="0"/>
    <n v="0"/>
    <n v="0"/>
    <n v="0"/>
    <n v="20"/>
    <n v="49"/>
  </r>
  <r>
    <x v="3"/>
    <x v="0"/>
    <x v="1"/>
    <x v="11"/>
    <s v="D00481"/>
    <s v="W636BDP9800"/>
    <s v="LULIN-BOARDSHORT"/>
    <s v="634"/>
    <s v="HOT PINK MELA"/>
    <s v="W636BDP9800634"/>
    <n v="1"/>
    <n v="0"/>
    <n v="0"/>
    <n v="1"/>
    <n v="0"/>
    <n v="0"/>
    <n v="0"/>
    <n v="0"/>
    <n v="0"/>
    <n v="0"/>
    <n v="0"/>
    <n v="0"/>
    <n v="0"/>
    <n v="0"/>
    <n v="20"/>
    <n v="49"/>
  </r>
  <r>
    <x v="3"/>
    <x v="0"/>
    <x v="1"/>
    <x v="11"/>
    <s v="D00481"/>
    <s v="W636BDP9800"/>
    <s v="LULIN-BOARDSHORT"/>
    <s v="635"/>
    <s v="PALM MELANGE"/>
    <s v="W636BDP9800635"/>
    <n v="11"/>
    <n v="0"/>
    <n v="0"/>
    <n v="11"/>
    <n v="0"/>
    <n v="0"/>
    <n v="0"/>
    <n v="0"/>
    <n v="0"/>
    <n v="0"/>
    <n v="0"/>
    <n v="0"/>
    <n v="0"/>
    <n v="0"/>
    <n v="20"/>
    <n v="49"/>
  </r>
  <r>
    <x v="3"/>
    <x v="0"/>
    <x v="1"/>
    <x v="11"/>
    <s v="D00481"/>
    <s v="W636BDP9800"/>
    <s v="LULIN-BOARDSHORT"/>
    <s v="636"/>
    <s v="INDIGO MELANG"/>
    <s v="W636BDP9800636"/>
    <n v="1"/>
    <n v="0"/>
    <n v="0"/>
    <n v="1"/>
    <n v="0"/>
    <n v="0"/>
    <n v="0"/>
    <n v="0"/>
    <n v="0"/>
    <n v="0"/>
    <n v="0"/>
    <n v="0"/>
    <n v="0"/>
    <n v="0"/>
    <n v="20"/>
    <n v="49"/>
  </r>
  <r>
    <x v="3"/>
    <x v="0"/>
    <x v="1"/>
    <x v="4"/>
    <s v="D00482"/>
    <s v="W534BDP8100"/>
    <s v="KITA-BOARDSHORT"/>
    <s v="034"/>
    <s v="TIGER LILY"/>
    <s v="W534BDP8100034"/>
    <n v="27"/>
    <n v="0"/>
    <n v="0"/>
    <n v="1"/>
    <n v="23"/>
    <n v="0"/>
    <n v="3"/>
    <n v="0"/>
    <n v="0"/>
    <n v="0"/>
    <n v="0"/>
    <n v="0"/>
    <n v="0"/>
    <n v="0"/>
    <n v="25"/>
    <n v="59"/>
  </r>
  <r>
    <x v="3"/>
    <x v="0"/>
    <x v="1"/>
    <x v="4"/>
    <s v="D00482"/>
    <s v="W534BDP8100"/>
    <s v="KITA-BOARDSHORT"/>
    <s v="139"/>
    <s v="HOT PINK"/>
    <s v="W534BDP8100139"/>
    <n v="5"/>
    <n v="0"/>
    <n v="0"/>
    <n v="0"/>
    <n v="5"/>
    <n v="0"/>
    <n v="0"/>
    <n v="0"/>
    <n v="0"/>
    <n v="0"/>
    <n v="0"/>
    <n v="0"/>
    <n v="0"/>
    <n v="0"/>
    <n v="25"/>
    <n v="59"/>
  </r>
  <r>
    <x v="3"/>
    <x v="0"/>
    <x v="1"/>
    <x v="4"/>
    <s v="D00482"/>
    <s v="W534BDP8100"/>
    <s v="KITA-BOARDSHORT"/>
    <s v="152"/>
    <s v="WOW#2"/>
    <s v="W534BDP8100152"/>
    <n v="40"/>
    <n v="0"/>
    <n v="0"/>
    <n v="7"/>
    <n v="30"/>
    <n v="0"/>
    <n v="3"/>
    <n v="0"/>
    <n v="0"/>
    <n v="0"/>
    <n v="0"/>
    <n v="0"/>
    <n v="0"/>
    <n v="0"/>
    <n v="25"/>
    <n v="59"/>
  </r>
  <r>
    <x v="3"/>
    <x v="0"/>
    <x v="1"/>
    <x v="4"/>
    <s v="D00482"/>
    <s v="W534BDP8100"/>
    <s v="KITA-BOARDSHORT"/>
    <s v="568"/>
    <s v="DUNE GRASS #2"/>
    <s v="W534BDP8100568"/>
    <n v="15"/>
    <n v="0"/>
    <n v="0"/>
    <n v="0"/>
    <n v="15"/>
    <n v="0"/>
    <n v="0"/>
    <n v="0"/>
    <n v="0"/>
    <n v="0"/>
    <n v="0"/>
    <n v="0"/>
    <n v="0"/>
    <n v="0"/>
    <n v="25"/>
    <n v="59"/>
  </r>
  <r>
    <x v="3"/>
    <x v="0"/>
    <x v="1"/>
    <x v="4"/>
    <s v="D00483"/>
    <s v="W534BDP81CY"/>
    <s v="KITA-BOARDSHORT"/>
    <s v="006"/>
    <s v="WHITE"/>
    <s v="W534BDP81CY006"/>
    <n v="1"/>
    <n v="0"/>
    <n v="0"/>
    <n v="1"/>
    <n v="0"/>
    <n v="0"/>
    <n v="0"/>
    <n v="0"/>
    <n v="0"/>
    <n v="0"/>
    <n v="0"/>
    <n v="0"/>
    <n v="0"/>
    <n v="0"/>
    <n v="25"/>
    <n v="59"/>
  </r>
  <r>
    <x v="3"/>
    <x v="0"/>
    <x v="1"/>
    <x v="4"/>
    <s v="D00487"/>
    <s v="W534BDP81MR"/>
    <s v="KITA-BOARDSHORT"/>
    <s v="016"/>
    <s v="NAVY#2"/>
    <s v="W534BDP81MR016"/>
    <n v="1"/>
    <n v="0"/>
    <n v="0"/>
    <n v="1"/>
    <n v="0"/>
    <n v="0"/>
    <n v="0"/>
    <n v="0"/>
    <n v="0"/>
    <n v="0"/>
    <n v="0"/>
    <n v="0"/>
    <n v="0"/>
    <n v="0"/>
    <n v="25"/>
    <n v="59"/>
  </r>
  <r>
    <x v="3"/>
    <x v="0"/>
    <x v="0"/>
    <x v="1"/>
    <s v="D00499"/>
    <s v="W680JHF4300"/>
    <s v="ALISEA-HOODED CROPP"/>
    <s v="006"/>
    <s v="WHITE"/>
    <s v="W680JHF4300006"/>
    <n v="2"/>
    <n v="0"/>
    <n v="0"/>
    <n v="2"/>
    <n v="0"/>
    <n v="0"/>
    <n v="0"/>
    <n v="0"/>
    <n v="0"/>
    <n v="0"/>
    <n v="0"/>
    <n v="0"/>
    <n v="0"/>
    <n v="0"/>
    <n v="37"/>
    <n v="89"/>
  </r>
  <r>
    <x v="3"/>
    <x v="0"/>
    <x v="2"/>
    <x v="15"/>
    <s v="D00500"/>
    <s v="W101KTLY700"/>
    <s v="JENNIFER-BIKINI TOP"/>
    <s v="569"/>
    <s v="DALIA"/>
    <s v="W101KTLY700569"/>
    <n v="15"/>
    <n v="0"/>
    <n v="0"/>
    <n v="1"/>
    <n v="0"/>
    <n v="1"/>
    <n v="1"/>
    <n v="12"/>
    <n v="0"/>
    <n v="0"/>
    <n v="0"/>
    <n v="0"/>
    <n v="0"/>
    <n v="0"/>
    <n v="16.5"/>
    <n v="39"/>
  </r>
  <r>
    <x v="3"/>
    <x v="0"/>
    <x v="2"/>
    <x v="15"/>
    <s v="D00500"/>
    <s v="W101KTLY700"/>
    <s v="JENNIFER-BIKINI TOP"/>
    <s v="633"/>
    <s v="INDIGO"/>
    <s v="W101KTLY700633"/>
    <n v="6"/>
    <n v="0"/>
    <n v="0"/>
    <n v="0"/>
    <n v="0"/>
    <n v="0"/>
    <n v="0"/>
    <n v="6"/>
    <n v="0"/>
    <n v="0"/>
    <n v="0"/>
    <n v="0"/>
    <n v="0"/>
    <n v="0"/>
    <n v="16.5"/>
    <n v="39"/>
  </r>
  <r>
    <x v="3"/>
    <x v="0"/>
    <x v="2"/>
    <x v="15"/>
    <s v="D00501"/>
    <s v="W149KTLY700"/>
    <s v="OLIVIA-BIKINI TOP"/>
    <s v="004"/>
    <s v="BLACK"/>
    <s v="W149KTLY700004"/>
    <n v="2"/>
    <n v="0"/>
    <n v="0"/>
    <n v="0"/>
    <n v="0"/>
    <n v="0"/>
    <n v="0"/>
    <n v="2"/>
    <n v="0"/>
    <n v="0"/>
    <n v="0"/>
    <n v="0"/>
    <n v="0"/>
    <n v="0"/>
    <n v="19"/>
    <n v="45"/>
  </r>
  <r>
    <x v="3"/>
    <x v="0"/>
    <x v="2"/>
    <x v="15"/>
    <s v="D00501"/>
    <s v="W149KTLY700"/>
    <s v="OLIVIA-BIKINI TOP"/>
    <s v="633"/>
    <s v="INDIGO"/>
    <s v="W149KTLY700633"/>
    <n v="2"/>
    <n v="0"/>
    <n v="0"/>
    <n v="2"/>
    <n v="0"/>
    <n v="0"/>
    <n v="0"/>
    <n v="0"/>
    <n v="0"/>
    <n v="0"/>
    <n v="0"/>
    <n v="0"/>
    <n v="0"/>
    <n v="0"/>
    <n v="19"/>
    <n v="45"/>
  </r>
  <r>
    <x v="3"/>
    <x v="0"/>
    <x v="2"/>
    <x v="14"/>
    <s v="D00502"/>
    <s v="W207KBLY700"/>
    <s v="MARISOL-BIKINI BOTT"/>
    <s v="006"/>
    <s v="WHITE"/>
    <s v="W207KBLY700006"/>
    <n v="42"/>
    <n v="0"/>
    <n v="0"/>
    <n v="2"/>
    <n v="21"/>
    <n v="3"/>
    <n v="6"/>
    <n v="10"/>
    <n v="0"/>
    <n v="0"/>
    <n v="0"/>
    <n v="0"/>
    <n v="0"/>
    <n v="0"/>
    <n v="12.5"/>
    <n v="29"/>
  </r>
  <r>
    <x v="3"/>
    <x v="0"/>
    <x v="2"/>
    <x v="14"/>
    <s v="D00502"/>
    <s v="W207KBLY700"/>
    <s v="MARISOL-BIKINI BOTT"/>
    <s v="569"/>
    <s v="DALIA"/>
    <s v="W207KBLY700569"/>
    <n v="24"/>
    <n v="0"/>
    <n v="0"/>
    <n v="13"/>
    <n v="1"/>
    <n v="1"/>
    <n v="0"/>
    <n v="9"/>
    <n v="0"/>
    <n v="0"/>
    <n v="0"/>
    <n v="0"/>
    <n v="0"/>
    <n v="0"/>
    <n v="12.5"/>
    <n v="29"/>
  </r>
  <r>
    <x v="3"/>
    <x v="0"/>
    <x v="2"/>
    <x v="14"/>
    <s v="D00503"/>
    <s v="W208KBLY700"/>
    <s v="EVITA-BIKINI BOTTOM"/>
    <s v="004"/>
    <s v="BLACK"/>
    <s v="W208KBLY700004"/>
    <n v="75"/>
    <n v="0"/>
    <n v="0"/>
    <n v="0"/>
    <n v="10"/>
    <n v="10"/>
    <n v="27"/>
    <n v="28"/>
    <n v="0"/>
    <n v="0"/>
    <n v="0"/>
    <n v="0"/>
    <n v="0"/>
    <n v="0"/>
    <n v="12.5"/>
    <n v="29"/>
  </r>
  <r>
    <x v="3"/>
    <x v="0"/>
    <x v="2"/>
    <x v="14"/>
    <s v="D00503"/>
    <s v="W208KBLY700"/>
    <s v="EVITA-BIKINI BOTTOM"/>
    <s v="006"/>
    <s v="WHITE"/>
    <s v="W208KBLY700006"/>
    <n v="69"/>
    <n v="0"/>
    <n v="2"/>
    <n v="0"/>
    <n v="10"/>
    <n v="15"/>
    <n v="19"/>
    <n v="23"/>
    <n v="0"/>
    <n v="0"/>
    <n v="0"/>
    <n v="0"/>
    <n v="0"/>
    <n v="0"/>
    <n v="12.5"/>
    <n v="29"/>
  </r>
  <r>
    <x v="3"/>
    <x v="0"/>
    <x v="2"/>
    <x v="14"/>
    <s v="D00503"/>
    <s v="W208KBLY700"/>
    <s v="EVITA-BIKINI BOTTOM"/>
    <s v="230"/>
    <s v="WOW"/>
    <s v="W208KBLY700230"/>
    <n v="12"/>
    <n v="0"/>
    <n v="0"/>
    <n v="0"/>
    <n v="0"/>
    <n v="2"/>
    <n v="7"/>
    <n v="3"/>
    <n v="0"/>
    <n v="0"/>
    <n v="0"/>
    <n v="0"/>
    <n v="0"/>
    <n v="0"/>
    <n v="12.5"/>
    <n v="29"/>
  </r>
  <r>
    <x v="3"/>
    <x v="0"/>
    <x v="2"/>
    <x v="14"/>
    <s v="D00503"/>
    <s v="W208KBLY700"/>
    <s v="EVITA-BIKINI BOTTOM"/>
    <s v="425"/>
    <s v="FIRE RED"/>
    <s v="W208KBLY700425"/>
    <n v="64"/>
    <n v="0"/>
    <n v="0"/>
    <n v="5"/>
    <n v="5"/>
    <n v="14"/>
    <n v="18"/>
    <n v="22"/>
    <n v="0"/>
    <n v="0"/>
    <n v="0"/>
    <n v="0"/>
    <n v="0"/>
    <n v="0"/>
    <n v="12.5"/>
    <n v="29"/>
  </r>
  <r>
    <x v="3"/>
    <x v="0"/>
    <x v="2"/>
    <x v="14"/>
    <s v="D00503"/>
    <s v="W208KBLY700"/>
    <s v="EVITA-BIKINI BOTTOM"/>
    <s v="569"/>
    <s v="DALIA"/>
    <s v="W208KBLY700569"/>
    <n v="83"/>
    <n v="0"/>
    <n v="0"/>
    <n v="14"/>
    <n v="17"/>
    <n v="16"/>
    <n v="16"/>
    <n v="20"/>
    <n v="0"/>
    <n v="0"/>
    <n v="0"/>
    <n v="0"/>
    <n v="0"/>
    <n v="0"/>
    <n v="12.5"/>
    <n v="29"/>
  </r>
  <r>
    <x v="3"/>
    <x v="0"/>
    <x v="2"/>
    <x v="14"/>
    <s v="D00503"/>
    <s v="W208KBLY700"/>
    <s v="EVITA-BIKINI BOTTOM"/>
    <s v="633"/>
    <s v="INDIGO"/>
    <s v="W208KBLY700633"/>
    <n v="101"/>
    <n v="0"/>
    <n v="4"/>
    <n v="12"/>
    <n v="31"/>
    <n v="10"/>
    <n v="21"/>
    <n v="23"/>
    <n v="0"/>
    <n v="0"/>
    <n v="0"/>
    <n v="0"/>
    <n v="0"/>
    <n v="0"/>
    <n v="12.5"/>
    <n v="29"/>
  </r>
  <r>
    <x v="3"/>
    <x v="0"/>
    <x v="2"/>
    <x v="14"/>
    <s v="D00504"/>
    <s v="W206KBLY700"/>
    <s v="ANITA-BIKINI BOTTOM"/>
    <s v="006"/>
    <s v="WHITE"/>
    <s v="W206KBLY700006"/>
    <n v="1"/>
    <n v="0"/>
    <n v="0"/>
    <n v="0"/>
    <n v="0"/>
    <n v="1"/>
    <n v="0"/>
    <n v="0"/>
    <n v="0"/>
    <n v="0"/>
    <n v="0"/>
    <n v="0"/>
    <n v="0"/>
    <n v="0"/>
    <n v="14"/>
    <n v="33"/>
  </r>
  <r>
    <x v="3"/>
    <x v="0"/>
    <x v="2"/>
    <x v="14"/>
    <s v="D00504"/>
    <s v="W206KBLY700"/>
    <s v="ANITA-BIKINI BOTTOM"/>
    <s v="230"/>
    <s v="WOW"/>
    <s v="W206KBLY700230"/>
    <n v="9"/>
    <n v="0"/>
    <n v="0"/>
    <n v="0"/>
    <n v="3"/>
    <n v="6"/>
    <n v="0"/>
    <n v="0"/>
    <n v="0"/>
    <n v="0"/>
    <n v="0"/>
    <n v="0"/>
    <n v="0"/>
    <n v="0"/>
    <n v="14"/>
    <n v="33"/>
  </r>
  <r>
    <x v="3"/>
    <x v="0"/>
    <x v="2"/>
    <x v="14"/>
    <s v="D00504"/>
    <s v="W206KBLY700"/>
    <s v="ANITA-BIKINI BOTTOM"/>
    <s v="425"/>
    <s v="FIRE RED"/>
    <s v="W206KBLY700425"/>
    <n v="32"/>
    <n v="0"/>
    <n v="0"/>
    <n v="5"/>
    <n v="8"/>
    <n v="1"/>
    <n v="2"/>
    <n v="16"/>
    <n v="0"/>
    <n v="0"/>
    <n v="0"/>
    <n v="0"/>
    <n v="0"/>
    <n v="0"/>
    <n v="14"/>
    <n v="33"/>
  </r>
  <r>
    <x v="3"/>
    <x v="0"/>
    <x v="2"/>
    <x v="14"/>
    <s v="D00504"/>
    <s v="W206KBLY700"/>
    <s v="ANITA-BIKINI BOTTOM"/>
    <s v="569"/>
    <s v="DALIA"/>
    <s v="W206KBLY700569"/>
    <n v="3"/>
    <n v="0"/>
    <n v="0"/>
    <n v="2"/>
    <n v="1"/>
    <n v="0"/>
    <n v="0"/>
    <n v="0"/>
    <n v="0"/>
    <n v="0"/>
    <n v="0"/>
    <n v="0"/>
    <n v="0"/>
    <n v="0"/>
    <n v="14"/>
    <n v="33"/>
  </r>
  <r>
    <x v="3"/>
    <x v="0"/>
    <x v="2"/>
    <x v="14"/>
    <s v="D00505"/>
    <s v="W192KBL4200"/>
    <s v="YUKO-BIKINI BOTTOM"/>
    <s v="006"/>
    <s v="WHITE"/>
    <s v="W192KBL4200006"/>
    <n v="19"/>
    <n v="0"/>
    <n v="0"/>
    <n v="0"/>
    <n v="13"/>
    <n v="5"/>
    <n v="1"/>
    <n v="0"/>
    <n v="0"/>
    <n v="0"/>
    <n v="0"/>
    <n v="0"/>
    <n v="0"/>
    <n v="0"/>
    <n v="16.5"/>
    <n v="39"/>
  </r>
  <r>
    <x v="3"/>
    <x v="0"/>
    <x v="2"/>
    <x v="14"/>
    <s v="D00505"/>
    <s v="W192KBL4200"/>
    <s v="YUKO-BIKINI BOTTOM"/>
    <s v="034"/>
    <s v="TIGER LILY"/>
    <s v="W192KBL4200034"/>
    <n v="10"/>
    <n v="0"/>
    <n v="0"/>
    <n v="7"/>
    <n v="0"/>
    <n v="2"/>
    <n v="0"/>
    <n v="1"/>
    <n v="0"/>
    <n v="0"/>
    <n v="0"/>
    <n v="0"/>
    <n v="0"/>
    <n v="0"/>
    <n v="16.5"/>
    <n v="39"/>
  </r>
  <r>
    <x v="3"/>
    <x v="0"/>
    <x v="2"/>
    <x v="14"/>
    <s v="D00505"/>
    <s v="W192KBL4200"/>
    <s v="YUKO-BIKINI BOTTOM"/>
    <s v="105"/>
    <s v="NEON"/>
    <s v="W192KBL4200105"/>
    <n v="42"/>
    <n v="0"/>
    <n v="3"/>
    <n v="16"/>
    <n v="22"/>
    <n v="1"/>
    <n v="0"/>
    <n v="0"/>
    <n v="0"/>
    <n v="0"/>
    <n v="0"/>
    <n v="0"/>
    <n v="0"/>
    <n v="0"/>
    <n v="16.5"/>
    <n v="39"/>
  </r>
  <r>
    <x v="3"/>
    <x v="0"/>
    <x v="2"/>
    <x v="15"/>
    <s v="D00506"/>
    <s v="W191KTL4200"/>
    <s v="TAMA-BIKINI TOP"/>
    <s v="034"/>
    <s v="TIGER LILY"/>
    <s v="W191KTL4200034"/>
    <n v="46"/>
    <n v="0"/>
    <n v="0"/>
    <n v="13"/>
    <n v="15"/>
    <n v="18"/>
    <n v="0"/>
    <n v="0"/>
    <n v="0"/>
    <n v="0"/>
    <n v="0"/>
    <n v="0"/>
    <n v="0"/>
    <n v="0"/>
    <n v="19"/>
    <n v="45"/>
  </r>
  <r>
    <x v="3"/>
    <x v="0"/>
    <x v="1"/>
    <x v="4"/>
    <s v="D00507"/>
    <s v="W530BDP7700"/>
    <s v="JOSIANE-BOARDSHORT"/>
    <s v="152"/>
    <s v="WOW#2"/>
    <s v="W530BDP7700152"/>
    <n v="324"/>
    <n v="0"/>
    <n v="78"/>
    <n v="137"/>
    <n v="108"/>
    <n v="1"/>
    <n v="0"/>
    <n v="0"/>
    <n v="0"/>
    <n v="0"/>
    <n v="0"/>
    <n v="0"/>
    <n v="0"/>
    <n v="0"/>
    <n v="25"/>
    <n v="59"/>
  </r>
  <r>
    <x v="3"/>
    <x v="0"/>
    <x v="1"/>
    <x v="4"/>
    <s v="D00507"/>
    <s v="W530BDP7700"/>
    <s v="JOSIANE-BOARDSHORT"/>
    <s v="271"/>
    <s v="BLACK#4"/>
    <s v="W530BDP7700271"/>
    <n v="1"/>
    <n v="0"/>
    <n v="0"/>
    <n v="1"/>
    <n v="0"/>
    <n v="0"/>
    <n v="0"/>
    <n v="0"/>
    <n v="0"/>
    <n v="0"/>
    <n v="0"/>
    <n v="0"/>
    <n v="0"/>
    <n v="0"/>
    <n v="25"/>
    <n v="59"/>
  </r>
  <r>
    <x v="3"/>
    <x v="0"/>
    <x v="1"/>
    <x v="4"/>
    <s v="D00507"/>
    <s v="W530BDP7700"/>
    <s v="JOSIANE-BOARDSHORT"/>
    <s v="568"/>
    <s v="DUNE GRASS #2"/>
    <s v="W530BDP7700568"/>
    <n v="34"/>
    <n v="0"/>
    <n v="10"/>
    <n v="24"/>
    <n v="0"/>
    <n v="0"/>
    <n v="0"/>
    <n v="0"/>
    <n v="0"/>
    <n v="0"/>
    <n v="0"/>
    <n v="0"/>
    <n v="0"/>
    <n v="0"/>
    <n v="25"/>
    <n v="59"/>
  </r>
  <r>
    <x v="3"/>
    <x v="0"/>
    <x v="1"/>
    <x v="4"/>
    <s v="D00507"/>
    <s v="W530BDP7700"/>
    <s v="JOSIANE-BOARDSHORT"/>
    <s v="569"/>
    <s v="DALIA"/>
    <s v="W530BDP7700569"/>
    <n v="218"/>
    <n v="0"/>
    <n v="56"/>
    <n v="90"/>
    <n v="72"/>
    <n v="0"/>
    <n v="0"/>
    <n v="0"/>
    <n v="0"/>
    <n v="0"/>
    <n v="0"/>
    <n v="0"/>
    <n v="0"/>
    <n v="0"/>
    <n v="25"/>
    <n v="59"/>
  </r>
  <r>
    <x v="3"/>
    <x v="0"/>
    <x v="2"/>
    <x v="6"/>
    <s v="D00508"/>
    <s v="WB00KNLY7RB"/>
    <s v="JENNIFER 00-BIKINI"/>
    <s v="006"/>
    <s v="WHITE"/>
    <s v="WB00KNLY7RB006"/>
    <n v="1"/>
    <n v="0"/>
    <n v="0"/>
    <n v="1"/>
    <n v="0"/>
    <n v="0"/>
    <n v="0"/>
    <n v="0"/>
    <n v="0"/>
    <n v="0"/>
    <n v="0"/>
    <n v="0"/>
    <n v="0"/>
    <n v="0"/>
    <n v="27"/>
    <n v="64"/>
  </r>
  <r>
    <x v="3"/>
    <x v="0"/>
    <x v="2"/>
    <x v="6"/>
    <s v="D00508"/>
    <s v="WB00KNLY7RB"/>
    <s v="JENNIFER 00-BIKINI"/>
    <s v="034"/>
    <s v="TIGER LILY"/>
    <s v="WB00KNLY7RB034"/>
    <n v="1"/>
    <n v="0"/>
    <n v="0"/>
    <n v="1"/>
    <n v="0"/>
    <n v="0"/>
    <n v="0"/>
    <n v="0"/>
    <n v="0"/>
    <n v="0"/>
    <n v="0"/>
    <n v="0"/>
    <n v="0"/>
    <n v="0"/>
    <n v="27"/>
    <n v="64"/>
  </r>
  <r>
    <x v="3"/>
    <x v="0"/>
    <x v="2"/>
    <x v="6"/>
    <s v="D00508"/>
    <s v="WB00KNLY7RB"/>
    <s v="JENNIFER 00-BIKINI"/>
    <s v="271"/>
    <s v="BLACK#4"/>
    <s v="WB00KNLY7RB271"/>
    <n v="4"/>
    <n v="0"/>
    <n v="0"/>
    <n v="0"/>
    <n v="0"/>
    <n v="0"/>
    <n v="0"/>
    <n v="4"/>
    <n v="0"/>
    <n v="0"/>
    <n v="0"/>
    <n v="0"/>
    <n v="0"/>
    <n v="0"/>
    <n v="27"/>
    <n v="64"/>
  </r>
  <r>
    <x v="3"/>
    <x v="0"/>
    <x v="2"/>
    <x v="6"/>
    <s v="D00508"/>
    <s v="WB00KNLY7RB"/>
    <s v="JENNIFER 00-BIKINI"/>
    <s v="568"/>
    <s v="DUNE GRASS #2"/>
    <s v="WB00KNLY7RB568"/>
    <n v="1"/>
    <n v="0"/>
    <n v="0"/>
    <n v="0"/>
    <n v="0"/>
    <n v="0"/>
    <n v="0"/>
    <n v="1"/>
    <n v="0"/>
    <n v="0"/>
    <n v="0"/>
    <n v="0"/>
    <n v="0"/>
    <n v="0"/>
    <n v="27"/>
    <n v="64"/>
  </r>
  <r>
    <x v="3"/>
    <x v="0"/>
    <x v="2"/>
    <x v="14"/>
    <s v="D00509"/>
    <s v="W192KBLY700"/>
    <s v="YUKO-BIKINI BOTTOM"/>
    <s v="139"/>
    <s v="HOT PINK"/>
    <s v="W192KBLY700139"/>
    <n v="66"/>
    <n v="0"/>
    <n v="0"/>
    <n v="7"/>
    <n v="39"/>
    <n v="6"/>
    <n v="5"/>
    <n v="9"/>
    <n v="0"/>
    <n v="0"/>
    <n v="0"/>
    <n v="0"/>
    <n v="0"/>
    <n v="0"/>
    <n v="16.5"/>
    <n v="39"/>
  </r>
  <r>
    <x v="3"/>
    <x v="0"/>
    <x v="2"/>
    <x v="14"/>
    <s v="D00509"/>
    <s v="W192KBLY700"/>
    <s v="YUKO-BIKINI BOTTOM"/>
    <s v="230"/>
    <s v="WOW"/>
    <s v="W192KBLY700230"/>
    <n v="390"/>
    <n v="0"/>
    <n v="28"/>
    <n v="112"/>
    <n v="102"/>
    <n v="77"/>
    <n v="51"/>
    <n v="20"/>
    <n v="0"/>
    <n v="0"/>
    <n v="0"/>
    <n v="0"/>
    <n v="0"/>
    <n v="0"/>
    <n v="16.5"/>
    <n v="39"/>
  </r>
  <r>
    <x v="3"/>
    <x v="0"/>
    <x v="2"/>
    <x v="15"/>
    <s v="D00510"/>
    <s v="W191KTLY700"/>
    <s v="TAMA-BIKINI TOP"/>
    <s v="139"/>
    <s v="HOT PINK"/>
    <s v="W191KTLY700139"/>
    <n v="3"/>
    <n v="0"/>
    <n v="0"/>
    <n v="0"/>
    <n v="2"/>
    <n v="0"/>
    <n v="0"/>
    <n v="1"/>
    <n v="0"/>
    <n v="0"/>
    <n v="0"/>
    <n v="0"/>
    <n v="0"/>
    <n v="0"/>
    <n v="19"/>
    <n v="45"/>
  </r>
  <r>
    <x v="3"/>
    <x v="0"/>
    <x v="2"/>
    <x v="15"/>
    <s v="D00510"/>
    <s v="W191KTLY700"/>
    <s v="TAMA-BIKINI TOP"/>
    <s v="230"/>
    <s v="WOW"/>
    <s v="W191KTLY700230"/>
    <n v="58"/>
    <n v="0"/>
    <n v="0"/>
    <n v="24"/>
    <n v="29"/>
    <n v="0"/>
    <n v="0"/>
    <n v="5"/>
    <n v="0"/>
    <n v="0"/>
    <n v="0"/>
    <n v="0"/>
    <n v="0"/>
    <n v="0"/>
    <n v="19"/>
    <n v="45"/>
  </r>
  <r>
    <x v="3"/>
    <x v="0"/>
    <x v="1"/>
    <x v="22"/>
    <s v="D00511"/>
    <s v="W857LSL4200"/>
    <s v="ABIGAIL-SHORT LEGGI"/>
    <s v="004"/>
    <s v="BLACK"/>
    <s v="W857LSL4200004"/>
    <n v="2"/>
    <n v="0"/>
    <n v="1"/>
    <n v="1"/>
    <n v="0"/>
    <n v="0"/>
    <n v="0"/>
    <n v="0"/>
    <n v="0"/>
    <n v="0"/>
    <n v="0"/>
    <n v="0"/>
    <n v="0"/>
    <n v="0"/>
    <n v="21"/>
    <n v="49"/>
  </r>
  <r>
    <x v="3"/>
    <x v="0"/>
    <x v="2"/>
    <x v="23"/>
    <s v="D00513"/>
    <s v="W257KTLY700"/>
    <s v="NAPA-BIKINI TOP"/>
    <s v="006"/>
    <s v="WHITE"/>
    <s v="W257KTLY700006"/>
    <n v="1"/>
    <n v="0"/>
    <n v="0"/>
    <n v="0"/>
    <n v="0"/>
    <n v="1"/>
    <n v="0"/>
    <n v="0"/>
    <n v="0"/>
    <n v="0"/>
    <n v="0"/>
    <n v="0"/>
    <n v="0"/>
    <n v="0"/>
    <n v="21"/>
    <n v="49"/>
  </r>
  <r>
    <x v="3"/>
    <x v="0"/>
    <x v="2"/>
    <x v="15"/>
    <s v="D00513"/>
    <s v="W257KTLY700"/>
    <s v="NAPA-BIKINI TOP"/>
    <s v="230"/>
    <s v="WOW"/>
    <s v="W257KTLY700230"/>
    <n v="5"/>
    <n v="0"/>
    <n v="0"/>
    <n v="4"/>
    <n v="0"/>
    <n v="0"/>
    <n v="1"/>
    <n v="0"/>
    <n v="0"/>
    <n v="0"/>
    <n v="0"/>
    <n v="0"/>
    <n v="0"/>
    <n v="0"/>
    <n v="21"/>
    <n v="49"/>
  </r>
  <r>
    <x v="3"/>
    <x v="0"/>
    <x v="2"/>
    <x v="23"/>
    <s v="D00513"/>
    <s v="W257KTLY700"/>
    <s v="NAPA-BIKINI TOP"/>
    <s v="633"/>
    <s v="INDIGO"/>
    <s v="W257KTLY700633"/>
    <n v="3"/>
    <n v="0"/>
    <n v="0"/>
    <n v="0"/>
    <n v="0"/>
    <n v="0"/>
    <n v="1"/>
    <n v="2"/>
    <n v="0"/>
    <n v="0"/>
    <n v="0"/>
    <n v="0"/>
    <n v="0"/>
    <n v="0"/>
    <n v="21"/>
    <n v="49"/>
  </r>
  <r>
    <x v="3"/>
    <x v="0"/>
    <x v="2"/>
    <x v="6"/>
    <s v="D00514"/>
    <s v="W263KNL47BR"/>
    <s v="MONTEREY-BIKINI"/>
    <s v="034"/>
    <s v="TIGER LILY"/>
    <s v="W263KNL47BR034"/>
    <n v="8"/>
    <n v="0"/>
    <n v="0"/>
    <n v="8"/>
    <n v="0"/>
    <n v="0"/>
    <n v="0"/>
    <n v="0"/>
    <n v="0"/>
    <n v="0"/>
    <n v="0"/>
    <n v="0"/>
    <n v="0"/>
    <n v="0"/>
    <n v="37"/>
    <n v="89"/>
  </r>
  <r>
    <x v="3"/>
    <x v="0"/>
    <x v="2"/>
    <x v="13"/>
    <s v="D00515"/>
    <s v="W254KSL51CY"/>
    <s v="RIVERSIDE-SWIMSUIT"/>
    <s v="006"/>
    <s v="WHITE"/>
    <s v="W254KSL51CY006"/>
    <n v="8"/>
    <n v="0"/>
    <n v="0"/>
    <n v="8"/>
    <n v="0"/>
    <n v="0"/>
    <n v="0"/>
    <n v="0"/>
    <n v="0"/>
    <n v="0"/>
    <n v="0"/>
    <n v="0"/>
    <n v="0"/>
    <n v="0"/>
    <n v="43"/>
    <n v="102"/>
  </r>
  <r>
    <x v="3"/>
    <x v="0"/>
    <x v="2"/>
    <x v="6"/>
    <s v="D00516"/>
    <s v="W255KNL51CY"/>
    <s v="EUREKA-BIKINI"/>
    <s v="006"/>
    <s v="WHITE"/>
    <s v="W255KNL51CY006"/>
    <n v="1"/>
    <n v="0"/>
    <n v="0"/>
    <n v="1"/>
    <n v="0"/>
    <n v="0"/>
    <n v="0"/>
    <n v="0"/>
    <n v="0"/>
    <n v="0"/>
    <n v="0"/>
    <n v="0"/>
    <n v="0"/>
    <n v="0"/>
    <n v="39"/>
    <n v="95"/>
  </r>
  <r>
    <x v="3"/>
    <x v="0"/>
    <x v="2"/>
    <x v="6"/>
    <s v="D00517"/>
    <s v="W170KNL51CY"/>
    <s v="RAQUEL-BIKINI"/>
    <s v="006"/>
    <s v="WHITE"/>
    <s v="W170KNL51CY006"/>
    <n v="11"/>
    <n v="0"/>
    <n v="0"/>
    <n v="11"/>
    <n v="0"/>
    <n v="0"/>
    <n v="0"/>
    <n v="0"/>
    <n v="0"/>
    <n v="0"/>
    <n v="0"/>
    <n v="0"/>
    <n v="0"/>
    <n v="0"/>
    <n v="39"/>
    <n v="95"/>
  </r>
  <r>
    <x v="3"/>
    <x v="0"/>
    <x v="2"/>
    <x v="6"/>
    <s v="D00518"/>
    <s v="W232KNLY7SC"/>
    <s v="ARISA-BIKINI"/>
    <s v="639"/>
    <s v="VINTAGE DEEP"/>
    <s v="W232KNLY7SC639"/>
    <n v="5"/>
    <n v="0"/>
    <n v="0"/>
    <n v="0"/>
    <n v="0"/>
    <n v="0"/>
    <n v="0"/>
    <n v="5"/>
    <n v="0"/>
    <n v="0"/>
    <n v="0"/>
    <n v="0"/>
    <n v="0"/>
    <n v="0"/>
    <n v="31"/>
    <n v="75"/>
  </r>
  <r>
    <x v="3"/>
    <x v="0"/>
    <x v="2"/>
    <x v="6"/>
    <s v="D00520"/>
    <s v="W269KNLY7SC"/>
    <s v="OAKLAND-BIKINI"/>
    <s v="639"/>
    <s v="VINTAGE DEEP"/>
    <s v="W269KNLY7SC639"/>
    <n v="1"/>
    <n v="0"/>
    <n v="0"/>
    <n v="0"/>
    <n v="0"/>
    <n v="1"/>
    <n v="0"/>
    <n v="0"/>
    <n v="0"/>
    <n v="0"/>
    <n v="0"/>
    <n v="0"/>
    <n v="0"/>
    <n v="0"/>
    <n v="31"/>
    <n v="75"/>
  </r>
  <r>
    <x v="3"/>
    <x v="0"/>
    <x v="1"/>
    <x v="22"/>
    <s v="D00522"/>
    <s v="W857LSLY700"/>
    <s v="ABIGAIL-SHORT LEGGI"/>
    <s v="139"/>
    <s v="HOT PINK"/>
    <s v="W857LSLY700139"/>
    <n v="9"/>
    <n v="0"/>
    <n v="0"/>
    <n v="9"/>
    <n v="0"/>
    <n v="0"/>
    <n v="0"/>
    <n v="0"/>
    <n v="0"/>
    <n v="0"/>
    <n v="0"/>
    <n v="0"/>
    <n v="0"/>
    <n v="0"/>
    <n v="21"/>
    <n v="49"/>
  </r>
  <r>
    <x v="3"/>
    <x v="0"/>
    <x v="1"/>
    <x v="22"/>
    <s v="D00522"/>
    <s v="W857LSLY700"/>
    <s v="ABIGAIL-SHORT LEGGI"/>
    <s v="230"/>
    <s v="WOW"/>
    <s v="W857LSLY700230"/>
    <n v="13"/>
    <n v="0"/>
    <n v="0"/>
    <n v="13"/>
    <n v="0"/>
    <n v="0"/>
    <n v="0"/>
    <n v="0"/>
    <n v="0"/>
    <n v="0"/>
    <n v="0"/>
    <n v="0"/>
    <n v="0"/>
    <n v="0"/>
    <n v="21"/>
    <n v="49"/>
  </r>
  <r>
    <x v="3"/>
    <x v="0"/>
    <x v="2"/>
    <x v="6"/>
    <s v="D00524"/>
    <s v="W101KNL4900"/>
    <s v="JENNIFER-BIKINI"/>
    <s v="004"/>
    <s v="BLACK"/>
    <s v="W101KNL4900004"/>
    <n v="1"/>
    <n v="0"/>
    <n v="0"/>
    <n v="1"/>
    <n v="0"/>
    <n v="0"/>
    <n v="0"/>
    <n v="0"/>
    <n v="0"/>
    <n v="0"/>
    <n v="0"/>
    <n v="0"/>
    <n v="0"/>
    <n v="0"/>
    <n v="31"/>
    <n v="75"/>
  </r>
  <r>
    <x v="3"/>
    <x v="0"/>
    <x v="2"/>
    <x v="6"/>
    <s v="D00524"/>
    <s v="W101KNL4900"/>
    <s v="JENNIFER-BIKINI"/>
    <s v="139"/>
    <s v="HOT PINK"/>
    <s v="W101KNL4900139"/>
    <n v="1"/>
    <n v="0"/>
    <n v="0"/>
    <n v="1"/>
    <n v="0"/>
    <n v="0"/>
    <n v="0"/>
    <n v="0"/>
    <n v="0"/>
    <n v="0"/>
    <n v="0"/>
    <n v="0"/>
    <n v="0"/>
    <n v="0"/>
    <n v="31"/>
    <n v="75"/>
  </r>
  <r>
    <x v="3"/>
    <x v="0"/>
    <x v="2"/>
    <x v="6"/>
    <s v="D00529"/>
    <s v="W101KNLY2HA"/>
    <s v="JENNIFER-BIKINI"/>
    <s v="034"/>
    <s v="TIGER LILY"/>
    <s v="W101KNLY2HA034"/>
    <n v="4"/>
    <n v="0"/>
    <n v="0"/>
    <n v="3"/>
    <n v="0"/>
    <n v="0"/>
    <n v="0"/>
    <n v="1"/>
    <n v="0"/>
    <n v="0"/>
    <n v="0"/>
    <n v="0"/>
    <n v="0"/>
    <n v="0"/>
    <n v="27"/>
    <n v="65"/>
  </r>
  <r>
    <x v="3"/>
    <x v="0"/>
    <x v="2"/>
    <x v="6"/>
    <s v="D00530"/>
    <s v="W242KNLY2HA"/>
    <s v="VENTURA-BIKINI"/>
    <s v="034"/>
    <s v="TIGER LILY"/>
    <s v="W242KNLY2HA034"/>
    <n v="1"/>
    <n v="0"/>
    <n v="0"/>
    <n v="1"/>
    <n v="0"/>
    <n v="0"/>
    <n v="0"/>
    <n v="0"/>
    <n v="0"/>
    <n v="0"/>
    <n v="0"/>
    <n v="0"/>
    <n v="0"/>
    <n v="0"/>
    <n v="33"/>
    <n v="79"/>
  </r>
  <r>
    <x v="3"/>
    <x v="0"/>
    <x v="2"/>
    <x v="6"/>
    <s v="D00531"/>
    <s v="W253KNLY2HA"/>
    <s v="PENSACOLA-BIKINI"/>
    <s v="034"/>
    <s v="TIGER LILY"/>
    <s v="W253KNLY2HA034"/>
    <n v="2"/>
    <n v="0"/>
    <n v="0"/>
    <n v="1"/>
    <n v="0"/>
    <n v="1"/>
    <n v="0"/>
    <n v="0"/>
    <n v="0"/>
    <n v="0"/>
    <n v="0"/>
    <n v="0"/>
    <n v="0"/>
    <n v="0"/>
    <n v="37"/>
    <n v="89"/>
  </r>
  <r>
    <x v="3"/>
    <x v="0"/>
    <x v="2"/>
    <x v="13"/>
    <s v="D00534"/>
    <s v="W252KSLY2TD"/>
    <s v="DE LAND-SWIMSUIT"/>
    <s v="006"/>
    <s v="WHITE"/>
    <s v="W252KSLY2TD006"/>
    <n v="2"/>
    <n v="0"/>
    <n v="0"/>
    <n v="2"/>
    <n v="0"/>
    <n v="0"/>
    <n v="0"/>
    <n v="0"/>
    <n v="0"/>
    <n v="0"/>
    <n v="0"/>
    <n v="0"/>
    <n v="0"/>
    <n v="0"/>
    <n v="43"/>
    <n v="102"/>
  </r>
  <r>
    <x v="3"/>
    <x v="0"/>
    <x v="1"/>
    <x v="4"/>
    <s v="D00535"/>
    <s v="W534BDP81TD"/>
    <s v="KITA-BOARDSHORT"/>
    <s v="006"/>
    <s v="WHITE"/>
    <s v="W534BDP81TD006"/>
    <n v="178"/>
    <n v="0"/>
    <n v="12"/>
    <n v="66"/>
    <n v="80"/>
    <n v="16"/>
    <n v="4"/>
    <n v="0"/>
    <n v="0"/>
    <n v="0"/>
    <n v="0"/>
    <n v="0"/>
    <n v="0"/>
    <n v="0"/>
    <n v="25"/>
    <n v="59"/>
  </r>
  <r>
    <x v="3"/>
    <x v="0"/>
    <x v="1"/>
    <x v="22"/>
    <s v="D00537"/>
    <s v="W843LSL5200"/>
    <s v="HAYWARD-SHORT LEGGI"/>
    <s v="006"/>
    <s v="WHITE"/>
    <s v="W843LSL5200006"/>
    <n v="12"/>
    <n v="0"/>
    <n v="0"/>
    <n v="12"/>
    <n v="0"/>
    <n v="0"/>
    <n v="0"/>
    <n v="0"/>
    <n v="0"/>
    <n v="0"/>
    <n v="0"/>
    <n v="0"/>
    <n v="0"/>
    <n v="0"/>
    <n v="24"/>
    <n v="57"/>
  </r>
  <r>
    <x v="3"/>
    <x v="0"/>
    <x v="1"/>
    <x v="5"/>
    <s v="D00538"/>
    <s v="W842LGL5200"/>
    <s v="NOVATO-LEGGINGS"/>
    <s v="006"/>
    <s v="WHITE"/>
    <s v="W842LGL5200006"/>
    <n v="9"/>
    <n v="0"/>
    <n v="0"/>
    <n v="9"/>
    <n v="0"/>
    <n v="0"/>
    <n v="0"/>
    <n v="0"/>
    <n v="0"/>
    <n v="0"/>
    <n v="0"/>
    <n v="0"/>
    <n v="0"/>
    <n v="0"/>
    <n v="27"/>
    <n v="64"/>
  </r>
  <r>
    <x v="3"/>
    <x v="0"/>
    <x v="1"/>
    <x v="4"/>
    <s v="D00539"/>
    <s v="W530BDP92OT"/>
    <s v="JOSIANE-BOARDSHORT"/>
    <s v="004"/>
    <s v="BLACK"/>
    <s v="W530BDP92OT004"/>
    <n v="14"/>
    <n v="0"/>
    <n v="8"/>
    <n v="6"/>
    <n v="0"/>
    <n v="0"/>
    <n v="0"/>
    <n v="0"/>
    <n v="0"/>
    <n v="0"/>
    <n v="0"/>
    <n v="0"/>
    <n v="0"/>
    <n v="0"/>
    <n v="25"/>
    <n v="59"/>
  </r>
  <r>
    <x v="3"/>
    <x v="0"/>
    <x v="1"/>
    <x v="4"/>
    <s v="D00539"/>
    <s v="W530BDP92OT"/>
    <s v="JOSIANE-BOARDSHORT"/>
    <s v="516"/>
    <s v="TROPICAL PINK"/>
    <s v="W530BDP92OT516"/>
    <n v="5"/>
    <n v="0"/>
    <n v="0"/>
    <n v="5"/>
    <n v="0"/>
    <n v="0"/>
    <n v="0"/>
    <n v="0"/>
    <n v="0"/>
    <n v="0"/>
    <n v="0"/>
    <n v="0"/>
    <n v="0"/>
    <n v="0"/>
    <n v="25"/>
    <n v="59"/>
  </r>
  <r>
    <x v="3"/>
    <x v="0"/>
    <x v="1"/>
    <x v="4"/>
    <s v="D00539"/>
    <s v="W530BDP92OT"/>
    <s v="JOSIANE-BOARDSHORT"/>
    <s v="633"/>
    <s v="INDIGO"/>
    <s v="W530BDP92OT633"/>
    <n v="6"/>
    <n v="0"/>
    <n v="0"/>
    <n v="6"/>
    <n v="0"/>
    <n v="0"/>
    <n v="0"/>
    <n v="0"/>
    <n v="0"/>
    <n v="0"/>
    <n v="0"/>
    <n v="0"/>
    <n v="0"/>
    <n v="0"/>
    <n v="25"/>
    <n v="59"/>
  </r>
  <r>
    <x v="3"/>
    <x v="0"/>
    <x v="1"/>
    <x v="11"/>
    <s v="D00540"/>
    <s v="W636BDP8100"/>
    <s v="LULIN-BOARDSHORT"/>
    <s v="034"/>
    <s v="TIGER LILY"/>
    <s v="W636BDP8100034"/>
    <n v="256"/>
    <n v="0"/>
    <n v="0"/>
    <n v="96"/>
    <n v="89"/>
    <n v="46"/>
    <n v="25"/>
    <n v="0"/>
    <n v="0"/>
    <n v="0"/>
    <n v="0"/>
    <n v="0"/>
    <n v="0"/>
    <n v="0"/>
    <n v="20"/>
    <n v="49"/>
  </r>
  <r>
    <x v="3"/>
    <x v="0"/>
    <x v="1"/>
    <x v="11"/>
    <s v="D00540"/>
    <s v="W636BDP8100"/>
    <s v="LULIN-BOARDSHORT"/>
    <s v="105"/>
    <s v="NEON"/>
    <s v="W636BDP8100105"/>
    <n v="16"/>
    <n v="0"/>
    <n v="0"/>
    <n v="11"/>
    <n v="5"/>
    <n v="0"/>
    <n v="0"/>
    <n v="0"/>
    <n v="0"/>
    <n v="0"/>
    <n v="0"/>
    <n v="0"/>
    <n v="0"/>
    <n v="0"/>
    <n v="20"/>
    <n v="49"/>
  </r>
  <r>
    <x v="3"/>
    <x v="0"/>
    <x v="1"/>
    <x v="11"/>
    <s v="D00540"/>
    <s v="W636BDP8100"/>
    <s v="LULIN-BOARDSHORT"/>
    <s v="139"/>
    <s v="HOT PINK"/>
    <s v="W636BDP8100139"/>
    <n v="1013"/>
    <n v="0"/>
    <n v="0"/>
    <n v="362"/>
    <n v="379"/>
    <n v="272"/>
    <n v="0"/>
    <n v="0"/>
    <n v="0"/>
    <n v="0"/>
    <n v="0"/>
    <n v="0"/>
    <n v="0"/>
    <n v="0"/>
    <n v="20"/>
    <n v="49"/>
  </r>
  <r>
    <x v="3"/>
    <x v="0"/>
    <x v="1"/>
    <x v="11"/>
    <s v="D00540"/>
    <s v="W636BDP8100"/>
    <s v="LULIN-BOARDSHORT"/>
    <s v="230"/>
    <s v="WOW"/>
    <s v="W636BDP8100230"/>
    <n v="306"/>
    <n v="0"/>
    <n v="5"/>
    <n v="66"/>
    <n v="108"/>
    <n v="83"/>
    <n v="44"/>
    <n v="0"/>
    <n v="0"/>
    <n v="0"/>
    <n v="0"/>
    <n v="0"/>
    <n v="0"/>
    <n v="0"/>
    <n v="20"/>
    <n v="49"/>
  </r>
  <r>
    <x v="3"/>
    <x v="0"/>
    <x v="1"/>
    <x v="11"/>
    <s v="D00540"/>
    <s v="W636BDP8100"/>
    <s v="LULIN-BOARDSHORT"/>
    <s v="569"/>
    <s v="DALIA"/>
    <s v="W636BDP8100569"/>
    <n v="1"/>
    <n v="0"/>
    <n v="0"/>
    <n v="1"/>
    <n v="0"/>
    <n v="0"/>
    <n v="0"/>
    <n v="0"/>
    <n v="0"/>
    <n v="0"/>
    <n v="0"/>
    <n v="0"/>
    <n v="0"/>
    <n v="0"/>
    <n v="20"/>
    <n v="49"/>
  </r>
  <r>
    <x v="3"/>
    <x v="0"/>
    <x v="2"/>
    <x v="6"/>
    <s v="D00543"/>
    <s v="W244KNL5300"/>
    <s v="LODI-BIKINI"/>
    <s v="034"/>
    <s v="TIGER LILY"/>
    <s v="W244KNL5300034"/>
    <n v="6"/>
    <n v="0"/>
    <n v="0"/>
    <n v="6"/>
    <n v="0"/>
    <n v="0"/>
    <n v="0"/>
    <n v="0"/>
    <n v="0"/>
    <n v="0"/>
    <n v="0"/>
    <n v="0"/>
    <n v="0"/>
    <n v="0"/>
    <n v="37"/>
    <n v="89"/>
  </r>
  <r>
    <x v="3"/>
    <x v="0"/>
    <x v="2"/>
    <x v="15"/>
    <s v="D00544"/>
    <s v="W240KTL4200"/>
    <s v="SONOMA-BIKINI TOP"/>
    <s v="004"/>
    <s v="BLACK"/>
    <s v="W240KTL4200004"/>
    <n v="105"/>
    <n v="0"/>
    <n v="8"/>
    <n v="46"/>
    <n v="44"/>
    <n v="2"/>
    <n v="0"/>
    <n v="5"/>
    <n v="0"/>
    <n v="0"/>
    <n v="0"/>
    <n v="0"/>
    <n v="0"/>
    <n v="0"/>
    <n v="24"/>
    <n v="57"/>
  </r>
  <r>
    <x v="3"/>
    <x v="0"/>
    <x v="2"/>
    <x v="15"/>
    <s v="D00544"/>
    <s v="W240KTL4200"/>
    <s v="SONOMA-BIKINI TOP"/>
    <s v="006"/>
    <s v="WHITE"/>
    <s v="W240KTL4200006"/>
    <n v="96"/>
    <n v="0"/>
    <n v="8"/>
    <n v="40"/>
    <n v="26"/>
    <n v="5"/>
    <n v="4"/>
    <n v="13"/>
    <n v="0"/>
    <n v="0"/>
    <n v="0"/>
    <n v="0"/>
    <n v="0"/>
    <n v="0"/>
    <n v="24"/>
    <n v="57"/>
  </r>
  <r>
    <x v="3"/>
    <x v="0"/>
    <x v="2"/>
    <x v="15"/>
    <s v="D00544"/>
    <s v="W240KTL4200"/>
    <s v="SONOMA-BIKINI TOP"/>
    <s v="105"/>
    <s v="NEON"/>
    <s v="W240KTL4200105"/>
    <n v="21"/>
    <n v="0"/>
    <n v="1"/>
    <n v="15"/>
    <n v="5"/>
    <n v="0"/>
    <n v="0"/>
    <n v="0"/>
    <n v="0"/>
    <n v="0"/>
    <n v="0"/>
    <n v="0"/>
    <n v="0"/>
    <n v="0"/>
    <n v="24"/>
    <n v="57"/>
  </r>
  <r>
    <x v="3"/>
    <x v="0"/>
    <x v="2"/>
    <x v="14"/>
    <s v="D00545"/>
    <s v="W239KBL4200"/>
    <s v="CARMEL-BIKINI BOTTO"/>
    <s v="004"/>
    <s v="BLACK"/>
    <s v="W239KBL4200004"/>
    <n v="155"/>
    <n v="0"/>
    <n v="9"/>
    <n v="35"/>
    <n v="56"/>
    <n v="19"/>
    <n v="16"/>
    <n v="20"/>
    <n v="0"/>
    <n v="0"/>
    <n v="0"/>
    <n v="0"/>
    <n v="0"/>
    <n v="0"/>
    <n v="16.5"/>
    <n v="39"/>
  </r>
  <r>
    <x v="3"/>
    <x v="0"/>
    <x v="2"/>
    <x v="14"/>
    <s v="D00545"/>
    <s v="W239KBL4200"/>
    <s v="CARMEL-BIKINI BOTTO"/>
    <s v="006"/>
    <s v="WHITE"/>
    <s v="W239KBL4200006"/>
    <n v="182"/>
    <n v="0"/>
    <n v="13"/>
    <n v="42"/>
    <n v="55"/>
    <n v="22"/>
    <n v="25"/>
    <n v="25"/>
    <n v="0"/>
    <n v="0"/>
    <n v="0"/>
    <n v="0"/>
    <n v="0"/>
    <n v="0"/>
    <n v="16.5"/>
    <n v="39"/>
  </r>
  <r>
    <x v="3"/>
    <x v="0"/>
    <x v="2"/>
    <x v="24"/>
    <s v="D00545"/>
    <s v="W239KBL4200"/>
    <s v="CARMEL-BIKINI BOTTO"/>
    <s v="013"/>
    <s v="PALM"/>
    <s v="W239KBL4200013"/>
    <n v="9"/>
    <n v="0"/>
    <n v="0"/>
    <n v="2"/>
    <n v="4"/>
    <n v="3"/>
    <n v="0"/>
    <n v="0"/>
    <n v="0"/>
    <n v="0"/>
    <n v="0"/>
    <n v="0"/>
    <n v="0"/>
    <n v="0"/>
    <n v="16.5"/>
    <n v="39"/>
  </r>
  <r>
    <x v="3"/>
    <x v="0"/>
    <x v="2"/>
    <x v="14"/>
    <s v="D00545"/>
    <s v="W239KBL4200"/>
    <s v="CARMEL-BIKINI BOTTO"/>
    <s v="034"/>
    <s v="TIGER LILY"/>
    <s v="W239KBL4200034"/>
    <n v="114"/>
    <n v="0"/>
    <n v="3"/>
    <n v="16"/>
    <n v="10"/>
    <n v="50"/>
    <n v="34"/>
    <n v="1"/>
    <n v="0"/>
    <n v="0"/>
    <n v="0"/>
    <n v="0"/>
    <n v="0"/>
    <n v="0"/>
    <n v="16.5"/>
    <n v="39"/>
  </r>
  <r>
    <x v="3"/>
    <x v="0"/>
    <x v="2"/>
    <x v="14"/>
    <s v="D00545"/>
    <s v="W239KBL4200"/>
    <s v="CARMEL-BIKINI BOTTO"/>
    <s v="105"/>
    <s v="NEON"/>
    <s v="W239KBL4200105"/>
    <n v="51"/>
    <n v="0"/>
    <n v="2"/>
    <n v="22"/>
    <n v="10"/>
    <n v="12"/>
    <n v="3"/>
    <n v="2"/>
    <n v="0"/>
    <n v="0"/>
    <n v="0"/>
    <n v="0"/>
    <n v="0"/>
    <n v="0"/>
    <n v="16.5"/>
    <n v="39"/>
  </r>
  <r>
    <x v="3"/>
    <x v="0"/>
    <x v="2"/>
    <x v="6"/>
    <s v="D00546"/>
    <s v="W197KNL5200"/>
    <s v="MISATO-BIKINI"/>
    <s v="006"/>
    <s v="WHITE"/>
    <s v="W197KNL5200006"/>
    <n v="2"/>
    <n v="0"/>
    <n v="0"/>
    <n v="1"/>
    <n v="1"/>
    <n v="0"/>
    <n v="0"/>
    <n v="0"/>
    <n v="0"/>
    <n v="0"/>
    <n v="0"/>
    <n v="0"/>
    <n v="0"/>
    <n v="0"/>
    <n v="29"/>
    <n v="69"/>
  </r>
  <r>
    <x v="3"/>
    <x v="0"/>
    <x v="2"/>
    <x v="6"/>
    <s v="D00546"/>
    <s v="W197KNL5200"/>
    <s v="MISATO-BIKINI"/>
    <s v="013"/>
    <s v="PALM"/>
    <s v="W197KNL5200013"/>
    <n v="1"/>
    <n v="0"/>
    <n v="0"/>
    <n v="0"/>
    <n v="0"/>
    <n v="0"/>
    <n v="0"/>
    <n v="1"/>
    <n v="0"/>
    <n v="0"/>
    <n v="0"/>
    <n v="0"/>
    <n v="0"/>
    <n v="0"/>
    <n v="29"/>
    <n v="69"/>
  </r>
  <r>
    <x v="3"/>
    <x v="0"/>
    <x v="2"/>
    <x v="13"/>
    <s v="D00547"/>
    <s v="W241KSL5200"/>
    <s v="SANTA ANA-SWIMSUIT"/>
    <s v="004"/>
    <s v="BLACK"/>
    <s v="W241KSL5200004"/>
    <n v="3"/>
    <n v="0"/>
    <n v="0"/>
    <n v="3"/>
    <n v="0"/>
    <n v="0"/>
    <n v="0"/>
    <n v="0"/>
    <n v="0"/>
    <n v="0"/>
    <n v="0"/>
    <n v="0"/>
    <n v="0"/>
    <n v="0"/>
    <n v="33"/>
    <n v="79"/>
  </r>
  <r>
    <x v="3"/>
    <x v="0"/>
    <x v="2"/>
    <x v="6"/>
    <s v="D00553"/>
    <s v="W247KNL5400"/>
    <s v="OCALA-BIKINI"/>
    <s v="139"/>
    <s v="HOT PINK"/>
    <s v="W247KNL5400139"/>
    <n v="4"/>
    <n v="0"/>
    <n v="0"/>
    <n v="2"/>
    <n v="2"/>
    <n v="0"/>
    <n v="0"/>
    <n v="0"/>
    <n v="0"/>
    <n v="0"/>
    <n v="0"/>
    <n v="0"/>
    <n v="0"/>
    <n v="0"/>
    <n v="43"/>
    <n v="102"/>
  </r>
  <r>
    <x v="3"/>
    <x v="0"/>
    <x v="2"/>
    <x v="6"/>
    <s v="D00554"/>
    <s v="W248KNL5400"/>
    <s v="WAIMEA-BIKINI"/>
    <s v="006"/>
    <s v="WHITE"/>
    <s v="W248KNL5400006"/>
    <n v="1"/>
    <n v="0"/>
    <n v="0"/>
    <n v="1"/>
    <n v="0"/>
    <n v="0"/>
    <n v="0"/>
    <n v="0"/>
    <n v="0"/>
    <n v="0"/>
    <n v="0"/>
    <n v="0"/>
    <n v="0"/>
    <n v="0"/>
    <n v="37"/>
    <n v="89"/>
  </r>
  <r>
    <x v="3"/>
    <x v="0"/>
    <x v="2"/>
    <x v="15"/>
    <s v="D00557"/>
    <s v="W102KTLY700"/>
    <s v="AIDA-BIKINI TOP"/>
    <s v="139"/>
    <s v="HOT PINK"/>
    <s v="W102KTLY700139"/>
    <n v="20"/>
    <n v="0"/>
    <n v="0"/>
    <n v="0"/>
    <n v="2"/>
    <n v="1"/>
    <n v="6"/>
    <n v="11"/>
    <n v="0"/>
    <n v="0"/>
    <n v="0"/>
    <n v="0"/>
    <n v="0"/>
    <n v="0"/>
    <n v="21"/>
    <n v="49"/>
  </r>
  <r>
    <x v="3"/>
    <x v="0"/>
    <x v="2"/>
    <x v="15"/>
    <s v="D00557"/>
    <s v="W102KTLY700"/>
    <s v="AIDA-BIKINI TOP"/>
    <s v="230"/>
    <s v="WOW"/>
    <s v="W102KTLY700230"/>
    <n v="152"/>
    <n v="0"/>
    <n v="0"/>
    <n v="0"/>
    <n v="46"/>
    <n v="52"/>
    <n v="34"/>
    <n v="20"/>
    <n v="0"/>
    <n v="0"/>
    <n v="0"/>
    <n v="0"/>
    <n v="0"/>
    <n v="0"/>
    <n v="21"/>
    <n v="49"/>
  </r>
  <r>
    <x v="3"/>
    <x v="6"/>
    <x v="0"/>
    <x v="25"/>
    <s v="I00012"/>
    <s v="GM802SHCR1FI"/>
    <s v="-SHIRT"/>
    <s v="004"/>
    <s v="BLACK"/>
    <s v="GM802SHCR1FI004"/>
    <n v="4"/>
    <n v="0"/>
    <n v="0"/>
    <n v="0"/>
    <n v="0"/>
    <n v="4"/>
    <n v="0"/>
    <n v="0"/>
    <n v="0"/>
    <n v="0"/>
    <n v="0"/>
    <n v="0"/>
    <n v="0"/>
    <n v="0"/>
    <n v="68"/>
    <n v="184"/>
  </r>
  <r>
    <x v="3"/>
    <x v="6"/>
    <x v="0"/>
    <x v="25"/>
    <s v="I00013"/>
    <s v="GM802SHRY1LB"/>
    <s v="-SHIRT"/>
    <s v="004"/>
    <s v="BLACK"/>
    <s v="GM802SHRY1LB004"/>
    <n v="74"/>
    <n v="0"/>
    <n v="0"/>
    <n v="9"/>
    <n v="28"/>
    <n v="25"/>
    <n v="12"/>
    <n v="0"/>
    <n v="0"/>
    <n v="0"/>
    <n v="0"/>
    <n v="0"/>
    <n v="0"/>
    <n v="0"/>
    <n v="68"/>
    <n v="184"/>
  </r>
  <r>
    <x v="3"/>
    <x v="6"/>
    <x v="0"/>
    <x v="25"/>
    <s v="I00015"/>
    <s v="GM802SHC96AP"/>
    <s v="-SHIRT"/>
    <s v="006"/>
    <s v="WHITE"/>
    <s v="GM802SHC96AP006"/>
    <n v="9"/>
    <n v="0"/>
    <n v="0"/>
    <n v="0"/>
    <n v="1"/>
    <n v="7"/>
    <n v="1"/>
    <n v="0"/>
    <n v="0"/>
    <n v="0"/>
    <n v="0"/>
    <n v="0"/>
    <n v="0"/>
    <n v="0"/>
    <n v="68"/>
    <n v="184"/>
  </r>
  <r>
    <x v="3"/>
    <x v="6"/>
    <x v="0"/>
    <x v="25"/>
    <s v="I00016"/>
    <s v="GM802SHC96EC"/>
    <s v="-SHIRT"/>
    <s v="089"/>
    <s v="OCEAN"/>
    <s v="GM802SHC96EC089"/>
    <n v="3"/>
    <n v="0"/>
    <n v="0"/>
    <n v="0"/>
    <n v="0"/>
    <n v="3"/>
    <n v="0"/>
    <n v="0"/>
    <n v="0"/>
    <n v="0"/>
    <n v="0"/>
    <n v="0"/>
    <n v="0"/>
    <n v="0"/>
    <n v="68"/>
    <n v="184"/>
  </r>
  <r>
    <x v="3"/>
    <x v="6"/>
    <x v="0"/>
    <x v="25"/>
    <s v="I00017"/>
    <s v="GM802SHCR1HC"/>
    <s v="-SHIRT"/>
    <s v="039"/>
    <s v="OFFWHITE"/>
    <s v="GM802SHCR1HC039"/>
    <n v="2"/>
    <n v="0"/>
    <n v="0"/>
    <n v="0"/>
    <n v="0"/>
    <n v="2"/>
    <n v="0"/>
    <n v="0"/>
    <n v="0"/>
    <n v="0"/>
    <n v="0"/>
    <n v="0"/>
    <n v="0"/>
    <n v="0"/>
    <n v="68"/>
    <n v="184"/>
  </r>
  <r>
    <x v="3"/>
    <x v="6"/>
    <x v="0"/>
    <x v="25"/>
    <s v="I00018"/>
    <s v="GM802SHC96PU"/>
    <s v="-SHIRT"/>
    <s v="002"/>
    <s v="GLACIER"/>
    <s v="GM802SHC96PU002"/>
    <n v="49"/>
    <n v="0"/>
    <n v="0"/>
    <n v="7"/>
    <n v="22"/>
    <n v="20"/>
    <n v="0"/>
    <n v="0"/>
    <n v="0"/>
    <n v="0"/>
    <n v="0"/>
    <n v="0"/>
    <n v="0"/>
    <n v="0"/>
    <n v="68"/>
    <n v="184"/>
  </r>
  <r>
    <x v="3"/>
    <x v="6"/>
    <x v="1"/>
    <x v="4"/>
    <s v="I00019"/>
    <s v="GM538BDN3200"/>
    <s v="-BS/RB-ADJUSTABLE W"/>
    <s v="647"/>
    <s v="FLASH"/>
    <s v="GM538BDN3200647"/>
    <n v="6"/>
    <n v="0"/>
    <n v="0"/>
    <n v="0"/>
    <n v="0"/>
    <n v="0"/>
    <n v="0"/>
    <n v="6"/>
    <n v="0"/>
    <n v="0"/>
    <n v="0"/>
    <n v="0"/>
    <n v="0"/>
    <n v="0"/>
    <n v="70"/>
    <n v="189"/>
  </r>
  <r>
    <x v="3"/>
    <x v="6"/>
    <x v="1"/>
    <x v="4"/>
    <s v="I00020"/>
    <s v="GM537BDN3200"/>
    <s v="-BS/RB-ELASTIC WAIS"/>
    <s v="647"/>
    <s v="FLASH"/>
    <s v="GM537BDN3200647"/>
    <n v="174"/>
    <n v="0"/>
    <n v="0"/>
    <n v="12"/>
    <n v="52"/>
    <n v="56"/>
    <n v="34"/>
    <n v="20"/>
    <n v="0"/>
    <n v="0"/>
    <n v="0"/>
    <n v="0"/>
    <n v="0"/>
    <n v="0"/>
    <n v="55"/>
    <n v="149"/>
  </r>
  <r>
    <x v="3"/>
    <x v="6"/>
    <x v="1"/>
    <x v="4"/>
    <s v="I00021"/>
    <s v="GM536BDN3200"/>
    <s v="-BS/RB-ELASTIC WAIS"/>
    <s v="647"/>
    <s v="FLASH"/>
    <s v="GM536BDN3200647"/>
    <n v="2"/>
    <n v="0"/>
    <n v="0"/>
    <n v="0"/>
    <n v="2"/>
    <n v="0"/>
    <n v="0"/>
    <n v="0"/>
    <n v="0"/>
    <n v="0"/>
    <n v="0"/>
    <n v="0"/>
    <n v="0"/>
    <n v="0"/>
    <n v="55"/>
    <n v="149"/>
  </r>
  <r>
    <x v="3"/>
    <x v="6"/>
    <x v="1"/>
    <x v="4"/>
    <s v="I00022"/>
    <s v="GM539BDRP200"/>
    <s v="-BS/RB-CONTOUR WAIS"/>
    <s v="004"/>
    <s v="BLACK"/>
    <s v="GM539BDRP200004"/>
    <n v="5"/>
    <n v="0"/>
    <n v="0"/>
    <n v="0"/>
    <n v="0"/>
    <n v="0"/>
    <n v="0"/>
    <n v="5"/>
    <n v="0"/>
    <n v="0"/>
    <n v="0"/>
    <n v="0"/>
    <n v="0"/>
    <n v="0"/>
    <n v="65"/>
    <n v="176"/>
  </r>
  <r>
    <x v="3"/>
    <x v="6"/>
    <x v="1"/>
    <x v="4"/>
    <s v="I00023"/>
    <s v="GM539BDM0600"/>
    <s v="-BS/RB-CONTOUR WAIS"/>
    <s v="007"/>
    <s v="NAVY"/>
    <s v="GM539BDM0600007"/>
    <n v="6"/>
    <n v="0"/>
    <n v="0"/>
    <n v="0"/>
    <n v="0"/>
    <n v="0"/>
    <n v="0"/>
    <n v="6"/>
    <n v="0"/>
    <n v="0"/>
    <n v="0"/>
    <n v="0"/>
    <n v="0"/>
    <n v="0"/>
    <n v="65"/>
    <n v="176"/>
  </r>
  <r>
    <x v="3"/>
    <x v="6"/>
    <x v="1"/>
    <x v="4"/>
    <s v="I00024"/>
    <s v="GM538BDRP200"/>
    <s v="-BS/RB-ADJUSTABLE W"/>
    <s v="101"/>
    <s v="GOLD"/>
    <s v="GM538BDRP200101"/>
    <n v="6"/>
    <n v="0"/>
    <n v="0"/>
    <n v="0"/>
    <n v="0"/>
    <n v="0"/>
    <n v="0"/>
    <n v="6"/>
    <n v="0"/>
    <n v="0"/>
    <n v="0"/>
    <n v="0"/>
    <n v="0"/>
    <n v="0"/>
    <n v="70"/>
    <n v="189"/>
  </r>
  <r>
    <x v="3"/>
    <x v="6"/>
    <x v="1"/>
    <x v="4"/>
    <s v="I00025"/>
    <s v="GM537BDRP200"/>
    <s v="-BS/RB-ELASTIC WAIS"/>
    <s v="101"/>
    <s v="GOLD"/>
    <s v="GM537BDRP200101"/>
    <n v="5"/>
    <n v="0"/>
    <n v="0"/>
    <n v="0"/>
    <n v="5"/>
    <n v="0"/>
    <n v="0"/>
    <n v="0"/>
    <n v="0"/>
    <n v="0"/>
    <n v="0"/>
    <n v="0"/>
    <n v="0"/>
    <n v="0"/>
    <n v="55"/>
    <n v="149"/>
  </r>
  <r>
    <x v="3"/>
    <x v="6"/>
    <x v="1"/>
    <x v="4"/>
    <s v="I00026"/>
    <s v="GM536BDRP200"/>
    <s v="-BS/RB-ELASTIC WAIS"/>
    <s v="004"/>
    <s v="BLACK"/>
    <s v="GM536BDRP200004"/>
    <n v="19"/>
    <n v="0"/>
    <n v="0"/>
    <n v="2"/>
    <n v="4"/>
    <n v="0"/>
    <n v="7"/>
    <n v="6"/>
    <n v="0"/>
    <n v="0"/>
    <n v="0"/>
    <n v="0"/>
    <n v="0"/>
    <n v="0"/>
    <n v="55"/>
    <n v="149"/>
  </r>
  <r>
    <x v="3"/>
    <x v="6"/>
    <x v="1"/>
    <x v="4"/>
    <s v="I00026"/>
    <s v="GM536BDRP200"/>
    <s v="-BS/RB-ELASTIC WAIS"/>
    <s v="101"/>
    <s v="GOLD"/>
    <s v="GM536BDRP200101"/>
    <n v="147"/>
    <n v="0"/>
    <n v="0"/>
    <n v="14"/>
    <n v="50"/>
    <n v="39"/>
    <n v="26"/>
    <n v="18"/>
    <n v="0"/>
    <n v="0"/>
    <n v="0"/>
    <n v="0"/>
    <n v="0"/>
    <n v="0"/>
    <n v="55"/>
    <n v="149"/>
  </r>
  <r>
    <x v="3"/>
    <x v="6"/>
    <x v="1"/>
    <x v="4"/>
    <s v="I00027"/>
    <s v="GM539BDN3200"/>
    <s v="-BS/RB-CONTOUR WAIS"/>
    <s v="647"/>
    <s v="FLASH"/>
    <s v="GM539BDN3200647"/>
    <n v="5"/>
    <n v="0"/>
    <n v="0"/>
    <n v="0"/>
    <n v="0"/>
    <n v="0"/>
    <n v="0"/>
    <n v="5"/>
    <n v="0"/>
    <n v="0"/>
    <n v="0"/>
    <n v="0"/>
    <n v="0"/>
    <n v="0"/>
    <n v="65"/>
    <n v="176"/>
  </r>
  <r>
    <x v="3"/>
    <x v="6"/>
    <x v="1"/>
    <x v="4"/>
    <s v="I00029"/>
    <s v="GM538BDM0600"/>
    <s v="-BS/RB-ADJUSTABLE W"/>
    <s v="611"/>
    <s v="FULL BLACK"/>
    <s v="GM538BDM0600611"/>
    <n v="6"/>
    <n v="0"/>
    <n v="0"/>
    <n v="0"/>
    <n v="0"/>
    <n v="0"/>
    <n v="0"/>
    <n v="6"/>
    <n v="0"/>
    <n v="0"/>
    <n v="0"/>
    <n v="0"/>
    <n v="0"/>
    <n v="0"/>
    <n v="70"/>
    <n v="189"/>
  </r>
  <r>
    <x v="3"/>
    <x v="6"/>
    <x v="1"/>
    <x v="4"/>
    <s v="I00030"/>
    <s v="GM537BDM0600"/>
    <s v="-BS/RB-ELASTIC WAIS"/>
    <s v="425"/>
    <s v="FIRE RED"/>
    <s v="GM537BDM0600425"/>
    <n v="4"/>
    <n v="0"/>
    <n v="0"/>
    <n v="0"/>
    <n v="4"/>
    <n v="0"/>
    <n v="0"/>
    <n v="0"/>
    <n v="0"/>
    <n v="0"/>
    <n v="0"/>
    <n v="0"/>
    <n v="0"/>
    <n v="0"/>
    <n v="55"/>
    <n v="149"/>
  </r>
  <r>
    <x v="3"/>
    <x v="6"/>
    <x v="1"/>
    <x v="4"/>
    <s v="I00031"/>
    <s v="GM536BDM0600"/>
    <s v="-BS/RB-ELASTIC WAIS"/>
    <s v="425"/>
    <s v="FIRE RED"/>
    <s v="GM536BDM0600425"/>
    <n v="274"/>
    <n v="0"/>
    <n v="0"/>
    <n v="23"/>
    <n v="83"/>
    <n v="82"/>
    <n v="60"/>
    <n v="26"/>
    <n v="0"/>
    <n v="0"/>
    <n v="0"/>
    <n v="0"/>
    <n v="0"/>
    <n v="0"/>
    <n v="55"/>
    <n v="149"/>
  </r>
  <r>
    <x v="3"/>
    <x v="6"/>
    <x v="1"/>
    <x v="4"/>
    <s v="I00031"/>
    <s v="GM536BDM0600"/>
    <s v="-BS/RB-ELASTIC WAIS"/>
    <s v="551"/>
    <s v="PINE"/>
    <s v="GM536BDM0600551"/>
    <n v="95"/>
    <n v="0"/>
    <n v="0"/>
    <n v="12"/>
    <n v="35"/>
    <n v="25"/>
    <n v="14"/>
    <n v="9"/>
    <n v="0"/>
    <n v="0"/>
    <n v="0"/>
    <n v="0"/>
    <n v="0"/>
    <n v="0"/>
    <n v="55"/>
    <n v="149"/>
  </r>
  <r>
    <x v="3"/>
    <x v="6"/>
    <x v="1"/>
    <x v="4"/>
    <s v="I00031"/>
    <s v="GM536BDM0600"/>
    <s v="-BS/RB-ELASTIC WAIS"/>
    <s v="611"/>
    <s v="FULL BLACK"/>
    <s v="GM536BDM0600611"/>
    <n v="134"/>
    <n v="0"/>
    <n v="0"/>
    <n v="6"/>
    <n v="23"/>
    <n v="62"/>
    <n v="31"/>
    <n v="12"/>
    <n v="0"/>
    <n v="0"/>
    <n v="0"/>
    <n v="0"/>
    <n v="0"/>
    <n v="0"/>
    <n v="55"/>
    <n v="149"/>
  </r>
  <r>
    <x v="3"/>
    <x v="6"/>
    <x v="0"/>
    <x v="1"/>
    <s v="I00032"/>
    <s v="GM710JHF4800"/>
    <s v="-FLEECE"/>
    <s v="310"/>
    <s v="MULTICOLOR"/>
    <s v="GM710JHF4800310"/>
    <n v="7"/>
    <n v="0"/>
    <n v="0"/>
    <n v="0"/>
    <n v="0"/>
    <n v="7"/>
    <n v="0"/>
    <n v="0"/>
    <n v="0"/>
    <n v="0"/>
    <n v="0"/>
    <n v="0"/>
    <n v="0"/>
    <n v="0"/>
    <n v="100"/>
    <n v="270"/>
  </r>
  <r>
    <x v="3"/>
    <x v="6"/>
    <x v="0"/>
    <x v="2"/>
    <s v="I00035"/>
    <s v="GM740TEJ9400"/>
    <s v="-T-SHIRT S/S"/>
    <s v="310"/>
    <s v="MULTICOLOR"/>
    <s v="GM740TEJ9400310"/>
    <n v="2"/>
    <n v="0"/>
    <n v="0"/>
    <n v="0"/>
    <n v="0"/>
    <n v="2"/>
    <n v="0"/>
    <n v="0"/>
    <n v="0"/>
    <n v="0"/>
    <n v="0"/>
    <n v="0"/>
    <n v="0"/>
    <n v="0"/>
    <n v="68"/>
    <n v="184"/>
  </r>
  <r>
    <x v="3"/>
    <x v="6"/>
    <x v="0"/>
    <x v="2"/>
    <s v="I00036"/>
    <s v="GM740TEWA300"/>
    <s v="-T-SHIRT S/S"/>
    <s v="549"/>
    <s v="BEIGE"/>
    <s v="GM740TEWA300549"/>
    <n v="1"/>
    <n v="0"/>
    <n v="0"/>
    <n v="0"/>
    <n v="0"/>
    <n v="1"/>
    <n v="0"/>
    <n v="0"/>
    <n v="0"/>
    <n v="0"/>
    <n v="0"/>
    <n v="0"/>
    <n v="0"/>
    <n v="0"/>
    <n v="55"/>
    <n v="149"/>
  </r>
  <r>
    <x v="3"/>
    <x v="6"/>
    <x v="0"/>
    <x v="2"/>
    <s v="I00037"/>
    <s v="GM740TEJ9600"/>
    <s v="-T-SHIRT S/S"/>
    <s v="006"/>
    <s v="WHITE"/>
    <s v="GM740TEJ9600006"/>
    <n v="5"/>
    <n v="0"/>
    <n v="0"/>
    <n v="0"/>
    <n v="0"/>
    <n v="5"/>
    <n v="0"/>
    <n v="0"/>
    <n v="0"/>
    <n v="0"/>
    <n v="0"/>
    <n v="0"/>
    <n v="0"/>
    <n v="0"/>
    <n v="35"/>
    <n v="95"/>
  </r>
  <r>
    <x v="3"/>
    <x v="6"/>
    <x v="0"/>
    <x v="2"/>
    <s v="I00038"/>
    <s v="GM740TECL100"/>
    <s v="-T-SHIRT S/S"/>
    <s v="007"/>
    <s v="NAVY"/>
    <s v="GM740TECL100007"/>
    <n v="2"/>
    <n v="0"/>
    <n v="0"/>
    <n v="0"/>
    <n v="0"/>
    <n v="2"/>
    <n v="0"/>
    <n v="0"/>
    <n v="0"/>
    <n v="0"/>
    <n v="0"/>
    <n v="0"/>
    <n v="0"/>
    <n v="0"/>
    <n v="40"/>
    <n v="108"/>
  </r>
  <r>
    <x v="3"/>
    <x v="6"/>
    <x v="1"/>
    <x v="10"/>
    <s v="I00039"/>
    <s v="GM069WKC99BN"/>
    <s v="-WALKSHORT"/>
    <s v="289"/>
    <s v="BRICK"/>
    <s v="GM069WKC99BN289"/>
    <n v="7"/>
    <n v="0"/>
    <n v="0"/>
    <n v="0"/>
    <n v="7"/>
    <n v="0"/>
    <n v="0"/>
    <n v="0"/>
    <n v="0"/>
    <n v="0"/>
    <n v="0"/>
    <n v="0"/>
    <n v="0"/>
    <n v="0"/>
    <n v="70"/>
    <n v="189"/>
  </r>
  <r>
    <x v="3"/>
    <x v="6"/>
    <x v="1"/>
    <x v="10"/>
    <s v="I00040"/>
    <s v="GM069WKC99HH"/>
    <s v="-WALKSHORT"/>
    <s v="007"/>
    <s v="NAVY"/>
    <s v="GM069WKC99HH007"/>
    <n v="4"/>
    <n v="0"/>
    <n v="0"/>
    <n v="0"/>
    <n v="4"/>
    <n v="0"/>
    <n v="0"/>
    <n v="0"/>
    <n v="0"/>
    <n v="0"/>
    <n v="0"/>
    <n v="0"/>
    <n v="0"/>
    <n v="0"/>
    <n v="70"/>
    <n v="189"/>
  </r>
  <r>
    <x v="3"/>
    <x v="6"/>
    <x v="0"/>
    <x v="25"/>
    <s v="I00041"/>
    <s v="GM802SHRY1HC"/>
    <s v="-SHIRT"/>
    <s v="039"/>
    <s v="OFFWHITE"/>
    <s v="GM802SHRY1HC039"/>
    <n v="56"/>
    <n v="0"/>
    <n v="0"/>
    <n v="13"/>
    <n v="22"/>
    <n v="16"/>
    <n v="5"/>
    <n v="0"/>
    <n v="0"/>
    <n v="0"/>
    <n v="0"/>
    <n v="0"/>
    <n v="0"/>
    <n v="0"/>
    <n v="68"/>
    <n v="184"/>
  </r>
  <r>
    <x v="3"/>
    <x v="1"/>
    <x v="1"/>
    <x v="11"/>
    <s v="M00248"/>
    <s v="M420BDP01UP"/>
    <s v="PERVIS-BS/ELASTIC W"/>
    <s v="004"/>
    <s v="BLACK"/>
    <s v="M420BDP01UP004"/>
    <n v="2"/>
    <n v="0"/>
    <n v="0"/>
    <n v="0"/>
    <n v="0"/>
    <n v="1"/>
    <n v="1"/>
    <n v="0"/>
    <n v="0"/>
    <n v="0"/>
    <n v="0"/>
    <n v="0"/>
    <n v="0"/>
    <n v="0"/>
    <n v="27"/>
    <n v="64"/>
  </r>
  <r>
    <x v="3"/>
    <x v="1"/>
    <x v="1"/>
    <x v="4"/>
    <s v="M00257"/>
    <s v="M504BDP9600"/>
    <s v="-BS/RB-ELASTIC WAIS"/>
    <s v="004"/>
    <s v="BLACK"/>
    <s v="M504BDP9600004"/>
    <n v="1"/>
    <n v="0"/>
    <n v="1"/>
    <n v="0"/>
    <n v="0"/>
    <n v="0"/>
    <n v="0"/>
    <n v="0"/>
    <n v="0"/>
    <n v="0"/>
    <n v="0"/>
    <n v="0"/>
    <n v="0"/>
    <n v="0"/>
    <n v="42"/>
    <n v="99"/>
  </r>
  <r>
    <x v="3"/>
    <x v="1"/>
    <x v="1"/>
    <x v="10"/>
    <s v="M00266"/>
    <s v="M170WKF43TC"/>
    <s v="HARDING-WALKSHORT"/>
    <s v="620"/>
    <s v="OLIVE GREEN"/>
    <s v="M170WKF43TC620"/>
    <n v="1"/>
    <n v="0"/>
    <n v="0"/>
    <n v="0"/>
    <n v="0"/>
    <n v="0"/>
    <n v="1"/>
    <n v="0"/>
    <n v="0"/>
    <n v="0"/>
    <n v="0"/>
    <n v="0"/>
    <n v="0"/>
    <n v="0"/>
    <n v="28.5"/>
    <n v="69"/>
  </r>
  <r>
    <x v="3"/>
    <x v="1"/>
    <x v="2"/>
    <x v="26"/>
    <s v="M00279"/>
    <s v="M287RSPY100"/>
    <s v="SUNDEK LOGO S/S -RA"/>
    <s v="047"/>
    <s v="FLUO ORANGE"/>
    <s v="M287RSPY100047"/>
    <n v="1"/>
    <n v="0"/>
    <n v="0"/>
    <n v="0"/>
    <n v="0"/>
    <n v="1"/>
    <n v="0"/>
    <n v="0"/>
    <n v="0"/>
    <n v="0"/>
    <n v="0"/>
    <n v="0"/>
    <n v="0"/>
    <n v="0"/>
    <n v="22"/>
    <n v="55"/>
  </r>
  <r>
    <x v="3"/>
    <x v="1"/>
    <x v="1"/>
    <x v="4"/>
    <s v="M00300"/>
    <s v="M504BDP9900"/>
    <s v="-BS/RB-ELASTIC WAIS"/>
    <s v="642"/>
    <s v="WATERMELON"/>
    <s v="M504BDP9900642"/>
    <n v="24"/>
    <n v="0"/>
    <n v="0"/>
    <n v="0"/>
    <n v="0"/>
    <n v="0"/>
    <n v="18"/>
    <n v="6"/>
    <n v="0"/>
    <n v="0"/>
    <n v="0"/>
    <n v="0"/>
    <n v="0"/>
    <n v="0"/>
    <n v="40"/>
    <n v="95"/>
  </r>
  <r>
    <x v="3"/>
    <x v="1"/>
    <x v="1"/>
    <x v="4"/>
    <s v="M00300"/>
    <s v="M504BDP9900"/>
    <s v="-BS/RB-ELASTIC WAIS"/>
    <s v="644"/>
    <s v="PACIFIC BLUE"/>
    <s v="M504BDP9900644"/>
    <n v="2"/>
    <n v="0"/>
    <n v="2"/>
    <n v="0"/>
    <n v="0"/>
    <n v="0"/>
    <n v="0"/>
    <n v="0"/>
    <n v="0"/>
    <n v="0"/>
    <n v="0"/>
    <n v="0"/>
    <n v="0"/>
    <n v="0"/>
    <n v="40"/>
    <n v="95"/>
  </r>
  <r>
    <x v="3"/>
    <x v="1"/>
    <x v="1"/>
    <x v="4"/>
    <s v="M00300"/>
    <s v="M504BDP9900"/>
    <s v="-BS/RB-ELASTIC WAIS"/>
    <s v="645"/>
    <s v="CONCRETE"/>
    <s v="M504BDP9900645"/>
    <n v="37"/>
    <n v="0"/>
    <n v="2"/>
    <n v="0"/>
    <n v="0"/>
    <n v="0"/>
    <n v="35"/>
    <n v="0"/>
    <n v="0"/>
    <n v="0"/>
    <n v="0"/>
    <n v="0"/>
    <n v="0"/>
    <n v="0"/>
    <n v="40"/>
    <n v="95"/>
  </r>
  <r>
    <x v="3"/>
    <x v="1"/>
    <x v="1"/>
    <x v="4"/>
    <s v="M00304"/>
    <s v="M580BDP9900"/>
    <s v="-BS/RB-CONTOUR WAIS"/>
    <s v="643"/>
    <s v="ACID YELLOW"/>
    <s v="M580BDP9900643"/>
    <n v="19"/>
    <n v="0"/>
    <n v="0"/>
    <n v="0"/>
    <n v="0"/>
    <n v="0"/>
    <n v="0"/>
    <n v="19"/>
    <n v="0"/>
    <n v="0"/>
    <n v="0"/>
    <n v="0"/>
    <n v="0"/>
    <n v="0"/>
    <n v="40"/>
    <n v="95"/>
  </r>
  <r>
    <x v="3"/>
    <x v="1"/>
    <x v="1"/>
    <x v="4"/>
    <s v="M00306"/>
    <s v="M566BDP7700"/>
    <s v="-BS/RB-ELASTIC WAIS"/>
    <s v="221"/>
    <s v="RED"/>
    <s v="M566BDP7700221"/>
    <n v="8"/>
    <n v="0"/>
    <n v="0"/>
    <n v="0"/>
    <n v="0"/>
    <n v="0"/>
    <n v="8"/>
    <n v="0"/>
    <n v="0"/>
    <n v="0"/>
    <n v="0"/>
    <n v="0"/>
    <n v="0"/>
    <n v="0"/>
    <n v="40"/>
    <n v="99"/>
  </r>
  <r>
    <x v="3"/>
    <x v="1"/>
    <x v="1"/>
    <x v="4"/>
    <s v="M00306"/>
    <s v="M566BDP7700"/>
    <s v="-BS/RB-ELASTIC WAIS"/>
    <s v="297"/>
    <s v="MEDIUM GREY"/>
    <s v="M566BDP7700297"/>
    <n v="4"/>
    <n v="0"/>
    <n v="0"/>
    <n v="0"/>
    <n v="0"/>
    <n v="0"/>
    <n v="4"/>
    <n v="0"/>
    <n v="0"/>
    <n v="0"/>
    <n v="0"/>
    <n v="0"/>
    <n v="0"/>
    <n v="0"/>
    <n v="40"/>
    <n v="99"/>
  </r>
  <r>
    <x v="3"/>
    <x v="1"/>
    <x v="2"/>
    <x v="9"/>
    <s v="M00311"/>
    <s v="M253SSLY7RP"/>
    <s v="WISCONSIN-SLIP"/>
    <s v="004"/>
    <s v="BLACK"/>
    <s v="M253SSLY7RP004"/>
    <n v="2"/>
    <n v="0"/>
    <n v="0"/>
    <n v="0"/>
    <n v="0"/>
    <n v="2"/>
    <n v="0"/>
    <n v="0"/>
    <n v="0"/>
    <n v="0"/>
    <n v="0"/>
    <n v="0"/>
    <n v="0"/>
    <n v="0"/>
    <n v="16"/>
    <n v="39"/>
  </r>
  <r>
    <x v="3"/>
    <x v="1"/>
    <x v="1"/>
    <x v="4"/>
    <s v="M00313"/>
    <s v="M505BDP01PE"/>
    <s v="-BS/RB-ELASTIC WAIS"/>
    <s v="007"/>
    <s v="NAVY"/>
    <s v="M505BDP01PE007"/>
    <n v="15"/>
    <n v="0"/>
    <n v="0"/>
    <n v="0"/>
    <n v="0"/>
    <n v="0"/>
    <n v="15"/>
    <n v="0"/>
    <n v="0"/>
    <n v="0"/>
    <n v="0"/>
    <n v="0"/>
    <n v="0"/>
    <n v="0"/>
    <n v="40"/>
    <n v="95"/>
  </r>
  <r>
    <x v="3"/>
    <x v="1"/>
    <x v="1"/>
    <x v="4"/>
    <s v="M00315"/>
    <s v="M552BDP03NL"/>
    <s v="-BS/RB-ELASTIC WAIS"/>
    <s v="216"/>
    <s v="CORNFLOWER"/>
    <s v="M552BDP03NL216"/>
    <n v="22"/>
    <n v="0"/>
    <n v="0"/>
    <n v="0"/>
    <n v="0"/>
    <n v="0"/>
    <n v="22"/>
    <n v="0"/>
    <n v="0"/>
    <n v="0"/>
    <n v="0"/>
    <n v="0"/>
    <n v="0"/>
    <n v="0"/>
    <n v="42"/>
    <n v="99"/>
  </r>
  <r>
    <x v="3"/>
    <x v="1"/>
    <x v="1"/>
    <x v="4"/>
    <s v="M00327"/>
    <s v="M552BDM06LG"/>
    <s v="-BS/RB-ELASTIC WAIS"/>
    <s v="007"/>
    <s v="NAVY"/>
    <s v="M552BDM06LG007"/>
    <n v="115"/>
    <n v="0"/>
    <n v="0"/>
    <n v="112"/>
    <n v="3"/>
    <n v="0"/>
    <n v="0"/>
    <n v="0"/>
    <n v="0"/>
    <n v="0"/>
    <n v="0"/>
    <n v="0"/>
    <n v="0"/>
    <n v="0"/>
    <n v="45"/>
    <n v="109"/>
  </r>
  <r>
    <x v="3"/>
    <x v="1"/>
    <x v="1"/>
    <x v="4"/>
    <s v="M00327"/>
    <s v="M552BDM06LG"/>
    <s v="-BS/RB-ELASTIC WAIS"/>
    <s v="551"/>
    <s v="PINE"/>
    <s v="M552BDM06LG551"/>
    <n v="9"/>
    <n v="0"/>
    <n v="0"/>
    <n v="9"/>
    <n v="0"/>
    <n v="0"/>
    <n v="0"/>
    <n v="0"/>
    <n v="0"/>
    <n v="0"/>
    <n v="0"/>
    <n v="0"/>
    <n v="0"/>
    <n v="0"/>
    <n v="45"/>
    <n v="109"/>
  </r>
  <r>
    <x v="3"/>
    <x v="1"/>
    <x v="1"/>
    <x v="4"/>
    <s v="M00331"/>
    <s v="M581BDTA100"/>
    <s v="-BS/RB-ELASTIC WAIS"/>
    <s v="615"/>
    <s v="VINTAGE SCARL"/>
    <s v="M581BDTA100615"/>
    <n v="7"/>
    <n v="0"/>
    <n v="0"/>
    <n v="0"/>
    <n v="7"/>
    <n v="0"/>
    <n v="0"/>
    <n v="0"/>
    <n v="0"/>
    <n v="0"/>
    <n v="0"/>
    <n v="0"/>
    <n v="0"/>
    <n v="0"/>
    <n v="38"/>
    <n v="89"/>
  </r>
  <r>
    <x v="3"/>
    <x v="1"/>
    <x v="1"/>
    <x v="4"/>
    <s v="M00334"/>
    <s v="M566BDP77OT"/>
    <s v="-BS/RB-ELASTIC WAIS"/>
    <s v="012"/>
    <s v="TEAL"/>
    <s v="M566BDP77OT012"/>
    <n v="1"/>
    <n v="0"/>
    <n v="0"/>
    <n v="0"/>
    <n v="0"/>
    <n v="0"/>
    <n v="1"/>
    <n v="0"/>
    <n v="0"/>
    <n v="0"/>
    <n v="0"/>
    <n v="0"/>
    <n v="0"/>
    <n v="0"/>
    <n v="40"/>
    <n v="95"/>
  </r>
  <r>
    <x v="3"/>
    <x v="1"/>
    <x v="1"/>
    <x v="4"/>
    <s v="M00339"/>
    <s v="M504BDP01PT"/>
    <s v="-BS/RB-ELASTIC WAIS"/>
    <s v="047"/>
    <s v="FLUO ORANGE"/>
    <s v="M504BDP01PT047"/>
    <n v="21"/>
    <n v="0"/>
    <n v="0"/>
    <n v="0"/>
    <n v="0"/>
    <n v="0"/>
    <n v="21"/>
    <n v="0"/>
    <n v="0"/>
    <n v="0"/>
    <n v="0"/>
    <n v="0"/>
    <n v="0"/>
    <n v="0"/>
    <n v="40"/>
    <n v="95"/>
  </r>
  <r>
    <x v="3"/>
    <x v="1"/>
    <x v="1"/>
    <x v="4"/>
    <s v="M00339"/>
    <s v="M504BDP01PT"/>
    <s v="-BS/RB-ELASTIC WAIS"/>
    <s v="230"/>
    <s v="WOW"/>
    <s v="M504BDP01PT230"/>
    <n v="19"/>
    <n v="0"/>
    <n v="0"/>
    <n v="0"/>
    <n v="1"/>
    <n v="0"/>
    <n v="18"/>
    <n v="0"/>
    <n v="0"/>
    <n v="0"/>
    <n v="0"/>
    <n v="0"/>
    <n v="0"/>
    <n v="0"/>
    <n v="40"/>
    <n v="95"/>
  </r>
  <r>
    <x v="3"/>
    <x v="1"/>
    <x v="1"/>
    <x v="4"/>
    <s v="M00364"/>
    <s v="M584BDP7700"/>
    <s v="-BS/RB-CONTOUR WAIS"/>
    <s v="034"/>
    <s v="TIGER LILY"/>
    <s v="M584BDP7700034"/>
    <n v="2"/>
    <n v="0"/>
    <n v="0"/>
    <n v="0"/>
    <n v="0"/>
    <n v="0"/>
    <n v="0"/>
    <n v="2"/>
    <n v="0"/>
    <n v="0"/>
    <n v="0"/>
    <n v="0"/>
    <n v="0"/>
    <n v="0"/>
    <n v="40"/>
    <n v="95"/>
  </r>
  <r>
    <x v="3"/>
    <x v="1"/>
    <x v="1"/>
    <x v="4"/>
    <s v="M00365"/>
    <s v="M585BDP7700"/>
    <s v="-BS/RB-ADJUSTABLE S"/>
    <s v="637"/>
    <s v="ORIENTAL BLUE"/>
    <s v="M585BDP7700637"/>
    <n v="1"/>
    <n v="0"/>
    <n v="0"/>
    <n v="0"/>
    <n v="0"/>
    <n v="0"/>
    <n v="0"/>
    <n v="1"/>
    <n v="0"/>
    <n v="0"/>
    <n v="0"/>
    <n v="0"/>
    <n v="0"/>
    <n v="0"/>
    <n v="42"/>
    <n v="99"/>
  </r>
  <r>
    <x v="3"/>
    <x v="1"/>
    <x v="1"/>
    <x v="11"/>
    <s v="M00369"/>
    <s v="M420BDP01PE"/>
    <s v="PERVIS-BS/ELASTIC W"/>
    <s v="006"/>
    <s v="WHITE"/>
    <s v="M420BDP01PE006"/>
    <n v="6"/>
    <n v="0"/>
    <n v="6"/>
    <n v="0"/>
    <n v="0"/>
    <n v="0"/>
    <n v="0"/>
    <n v="0"/>
    <n v="0"/>
    <n v="0"/>
    <n v="0"/>
    <n v="0"/>
    <n v="0"/>
    <n v="0"/>
    <n v="27"/>
    <n v="64"/>
  </r>
  <r>
    <x v="3"/>
    <x v="1"/>
    <x v="1"/>
    <x v="4"/>
    <s v="M00375"/>
    <s v="M542BDM0600"/>
    <s v="-BS/RB-COUNTOURED W"/>
    <s v="135"/>
    <s v="MINT"/>
    <s v="M542BDM0600135"/>
    <n v="20"/>
    <n v="0"/>
    <n v="0"/>
    <n v="0"/>
    <n v="0"/>
    <n v="10"/>
    <n v="8"/>
    <n v="0"/>
    <n v="0"/>
    <n v="2"/>
    <n v="0"/>
    <n v="0"/>
    <n v="0"/>
    <n v="0"/>
    <n v="42"/>
    <n v="99"/>
  </r>
  <r>
    <x v="3"/>
    <x v="1"/>
    <x v="1"/>
    <x v="4"/>
    <s v="M00375"/>
    <s v="M542BDM0600"/>
    <s v="-BS/RB-COUNTOURED W"/>
    <s v="284"/>
    <s v="BLACK#5"/>
    <s v="M542BDM0600284"/>
    <n v="9"/>
    <n v="0"/>
    <n v="0"/>
    <n v="0"/>
    <n v="0"/>
    <n v="0"/>
    <n v="4"/>
    <n v="0"/>
    <n v="3"/>
    <n v="2"/>
    <n v="0"/>
    <n v="0"/>
    <n v="0"/>
    <n v="0"/>
    <n v="42"/>
    <n v="99"/>
  </r>
  <r>
    <x v="3"/>
    <x v="1"/>
    <x v="0"/>
    <x v="7"/>
    <s v="M00378"/>
    <s v="M057TTJ9200"/>
    <s v="SUNDEK LOGO-TANK TO"/>
    <s v="004"/>
    <s v="BLACK"/>
    <s v="M057TTJ9200004"/>
    <n v="1"/>
    <n v="0"/>
    <n v="0"/>
    <n v="0"/>
    <n v="0"/>
    <n v="0"/>
    <n v="1"/>
    <n v="0"/>
    <n v="0"/>
    <n v="0"/>
    <n v="0"/>
    <n v="0"/>
    <n v="0"/>
    <n v="0"/>
    <n v="13"/>
    <n v="32"/>
  </r>
  <r>
    <x v="3"/>
    <x v="1"/>
    <x v="1"/>
    <x v="4"/>
    <s v="M00383"/>
    <s v="M578BDM0600"/>
    <s v="-BS/RB-ELASTIC WAIS"/>
    <s v="576"/>
    <s v="BAY BLUE"/>
    <s v="M578BDM0600576"/>
    <n v="10"/>
    <n v="0"/>
    <n v="0"/>
    <n v="10"/>
    <n v="0"/>
    <n v="0"/>
    <n v="0"/>
    <n v="0"/>
    <n v="0"/>
    <n v="0"/>
    <n v="0"/>
    <n v="0"/>
    <n v="0"/>
    <n v="0"/>
    <n v="67"/>
    <n v="159"/>
  </r>
  <r>
    <x v="3"/>
    <x v="1"/>
    <x v="1"/>
    <x v="4"/>
    <s v="M00383"/>
    <s v="M578BDM0600"/>
    <s v="-BS/RB-ELASTIC WAIS"/>
    <s v="611"/>
    <s v="FULL BLACK"/>
    <s v="M578BDM0600611"/>
    <n v="30"/>
    <n v="0"/>
    <n v="0"/>
    <n v="0"/>
    <n v="0"/>
    <n v="0"/>
    <n v="30"/>
    <n v="0"/>
    <n v="0"/>
    <n v="0"/>
    <n v="0"/>
    <n v="0"/>
    <n v="0"/>
    <n v="0"/>
    <n v="67"/>
    <n v="159"/>
  </r>
  <r>
    <x v="3"/>
    <x v="1"/>
    <x v="1"/>
    <x v="4"/>
    <s v="M00385"/>
    <s v="M505BDM06RF"/>
    <s v="-BS/RB-ELASTIC WAIS"/>
    <s v="576"/>
    <s v="BAY BLUE"/>
    <s v="M505BDM06RF576"/>
    <n v="2"/>
    <n v="0"/>
    <n v="0"/>
    <n v="0"/>
    <n v="0"/>
    <n v="0"/>
    <n v="2"/>
    <n v="0"/>
    <n v="0"/>
    <n v="0"/>
    <n v="0"/>
    <n v="0"/>
    <n v="0"/>
    <n v="0"/>
    <n v="42"/>
    <n v="99"/>
  </r>
  <r>
    <x v="3"/>
    <x v="1"/>
    <x v="0"/>
    <x v="21"/>
    <s v="M00387"/>
    <s v="M863KIBC100"/>
    <s v="FOSTER-KNIT"/>
    <s v="007"/>
    <s v="NAVY"/>
    <s v="M863KIBC100007"/>
    <n v="1"/>
    <n v="0"/>
    <n v="0"/>
    <n v="0"/>
    <n v="0"/>
    <n v="0"/>
    <n v="0"/>
    <n v="0"/>
    <n v="1"/>
    <n v="0"/>
    <n v="0"/>
    <n v="0"/>
    <n v="0"/>
    <n v="0"/>
    <n v="39"/>
    <n v="95"/>
  </r>
  <r>
    <x v="3"/>
    <x v="1"/>
    <x v="0"/>
    <x v="21"/>
    <s v="M00395"/>
    <s v="M860KIC9800"/>
    <s v="BRADLEY-KNIT"/>
    <s v="007"/>
    <s v="NAVY"/>
    <s v="M860KIC9800007"/>
    <n v="2"/>
    <n v="0"/>
    <n v="0"/>
    <n v="0"/>
    <n v="0"/>
    <n v="0"/>
    <n v="1"/>
    <n v="0"/>
    <n v="1"/>
    <n v="0"/>
    <n v="0"/>
    <n v="0"/>
    <n v="0"/>
    <n v="0"/>
    <n v="35"/>
    <n v="85"/>
  </r>
  <r>
    <x v="3"/>
    <x v="1"/>
    <x v="1"/>
    <x v="4"/>
    <s v="M00396"/>
    <s v="M520BDTA100"/>
    <s v="-BS/RB-ELASTIC WAIS"/>
    <s v="582"/>
    <s v="CORNFLOWER #1"/>
    <s v="M520BDTA100582"/>
    <n v="17"/>
    <n v="0"/>
    <n v="0"/>
    <n v="0"/>
    <n v="0"/>
    <n v="0"/>
    <n v="11"/>
    <n v="6"/>
    <n v="0"/>
    <n v="0"/>
    <n v="0"/>
    <n v="0"/>
    <n v="0"/>
    <n v="0"/>
    <n v="38"/>
    <n v="89"/>
  </r>
  <r>
    <x v="3"/>
    <x v="1"/>
    <x v="2"/>
    <x v="9"/>
    <s v="M00400"/>
    <s v="M284SSLY753"/>
    <s v="LOUP-SLIP"/>
    <s v="574"/>
    <s v="DEEP FOREST #"/>
    <s v="M284SSLY753574"/>
    <n v="2"/>
    <n v="0"/>
    <n v="0"/>
    <n v="0"/>
    <n v="0"/>
    <n v="0"/>
    <n v="0"/>
    <n v="0"/>
    <n v="2"/>
    <n v="0"/>
    <n v="0"/>
    <n v="0"/>
    <n v="0"/>
    <n v="0"/>
    <n v="16"/>
    <n v="39"/>
  </r>
  <r>
    <x v="3"/>
    <x v="1"/>
    <x v="1"/>
    <x v="4"/>
    <s v="M00404"/>
    <s v="M576BDP7700"/>
    <s v="-BS/RB-LOW RISE 16"/>
    <s v="005"/>
    <s v="BLACK#2"/>
    <s v="M576BDP7700005"/>
    <n v="11"/>
    <n v="0"/>
    <n v="0"/>
    <n v="0"/>
    <n v="0"/>
    <n v="0"/>
    <n v="0"/>
    <n v="0"/>
    <n v="0"/>
    <n v="0"/>
    <n v="0"/>
    <n v="3"/>
    <n v="7"/>
    <n v="1"/>
    <n v="40"/>
    <n v="95"/>
  </r>
  <r>
    <x v="3"/>
    <x v="1"/>
    <x v="1"/>
    <x v="4"/>
    <s v="M00404"/>
    <s v="M576BDP7700"/>
    <s v="-BS/RB-LOW RISE 16"/>
    <s v="221"/>
    <s v="RED"/>
    <s v="M576BDP7700221"/>
    <n v="12"/>
    <n v="0"/>
    <n v="0"/>
    <n v="0"/>
    <n v="0"/>
    <n v="0"/>
    <n v="1"/>
    <n v="0"/>
    <n v="0"/>
    <n v="0"/>
    <n v="0"/>
    <n v="3"/>
    <n v="4"/>
    <n v="4"/>
    <n v="40"/>
    <n v="95"/>
  </r>
  <r>
    <x v="3"/>
    <x v="1"/>
    <x v="1"/>
    <x v="4"/>
    <s v="M00404"/>
    <s v="M576BDP7700"/>
    <s v="-BS/RB-LOW RISE 16"/>
    <s v="297"/>
    <s v="MEDIUM GREY"/>
    <s v="M576BDP7700297"/>
    <n v="8"/>
    <n v="0"/>
    <n v="0"/>
    <n v="0"/>
    <n v="0"/>
    <n v="0"/>
    <n v="0"/>
    <n v="0"/>
    <n v="0"/>
    <n v="0"/>
    <n v="0"/>
    <n v="3"/>
    <n v="3"/>
    <n v="2"/>
    <n v="40"/>
    <n v="95"/>
  </r>
  <r>
    <x v="3"/>
    <x v="1"/>
    <x v="1"/>
    <x v="4"/>
    <s v="M00410"/>
    <s v="M552BDP99S7"/>
    <s v="-BS/RB-ELASTIC WAIS"/>
    <s v="644"/>
    <s v="PACIFIC BLUE"/>
    <s v="M552BDP99S7644"/>
    <n v="8"/>
    <n v="0"/>
    <n v="0"/>
    <n v="0"/>
    <n v="0"/>
    <n v="0"/>
    <n v="0"/>
    <n v="8"/>
    <n v="0"/>
    <n v="0"/>
    <n v="0"/>
    <n v="0"/>
    <n v="0"/>
    <n v="0"/>
    <n v="45"/>
    <n v="109"/>
  </r>
  <r>
    <x v="3"/>
    <x v="1"/>
    <x v="1"/>
    <x v="4"/>
    <s v="M00412"/>
    <s v="M552BDP99DO"/>
    <s v="-BS/RB-ELASTIC WAIS"/>
    <s v="642"/>
    <s v="WATERMELON"/>
    <s v="M552BDP99DO642"/>
    <n v="37"/>
    <n v="0"/>
    <n v="0"/>
    <n v="0"/>
    <n v="0"/>
    <n v="0"/>
    <n v="37"/>
    <n v="0"/>
    <n v="0"/>
    <n v="0"/>
    <n v="0"/>
    <n v="0"/>
    <n v="0"/>
    <n v="0"/>
    <n v="45"/>
    <n v="109"/>
  </r>
  <r>
    <x v="3"/>
    <x v="1"/>
    <x v="0"/>
    <x v="1"/>
    <s v="M00415"/>
    <s v="M834JHF43TC"/>
    <s v="BEAVER-FLEECE"/>
    <s v="620"/>
    <s v="OLIVE GREEN"/>
    <s v="M834JHF43TC620"/>
    <n v="1"/>
    <n v="0"/>
    <n v="0"/>
    <n v="0"/>
    <n v="0"/>
    <n v="1"/>
    <n v="0"/>
    <n v="0"/>
    <n v="0"/>
    <n v="0"/>
    <n v="0"/>
    <n v="0"/>
    <n v="0"/>
    <n v="0"/>
    <n v="40"/>
    <n v="99"/>
  </r>
  <r>
    <x v="3"/>
    <x v="1"/>
    <x v="1"/>
    <x v="11"/>
    <s v="M00416"/>
    <s v="M625BDP99S7"/>
    <s v="DRIFT-BS/ELASTIC WA"/>
    <s v="644"/>
    <s v="PACIFIC BLUE"/>
    <s v="M625BDP99S7644"/>
    <n v="18"/>
    <n v="0"/>
    <n v="0"/>
    <n v="0"/>
    <n v="0"/>
    <n v="0"/>
    <n v="18"/>
    <n v="0"/>
    <n v="0"/>
    <n v="0"/>
    <n v="0"/>
    <n v="0"/>
    <n v="0"/>
    <n v="0"/>
    <n v="40"/>
    <n v="95"/>
  </r>
  <r>
    <x v="3"/>
    <x v="2"/>
    <x v="0"/>
    <x v="2"/>
    <s v="O00563"/>
    <s v="B052TEJ7800"/>
    <s v="MINI NEON LOGO-T-SH"/>
    <s v="007"/>
    <s v="NAVY"/>
    <s v="B052TEJ7800007"/>
    <n v="8"/>
    <n v="0"/>
    <n v="0"/>
    <n v="0"/>
    <n v="1"/>
    <n v="0"/>
    <n v="6"/>
    <n v="0"/>
    <n v="0"/>
    <n v="0"/>
    <n v="0"/>
    <n v="1"/>
    <n v="0"/>
    <n v="0"/>
    <n v="16"/>
    <n v="39"/>
  </r>
  <r>
    <x v="3"/>
    <x v="2"/>
    <x v="0"/>
    <x v="2"/>
    <s v="O00565"/>
    <s v="B046TEJ7800"/>
    <s v="MINI ORIGINAL SMALL"/>
    <s v="002"/>
    <s v="GLACIER"/>
    <s v="B046TEJ7800002"/>
    <n v="18"/>
    <n v="0"/>
    <n v="0"/>
    <n v="0"/>
    <n v="0"/>
    <n v="0"/>
    <n v="18"/>
    <n v="0"/>
    <n v="0"/>
    <n v="0"/>
    <n v="0"/>
    <n v="0"/>
    <n v="0"/>
    <n v="0"/>
    <n v="16"/>
    <n v="39"/>
  </r>
  <r>
    <x v="3"/>
    <x v="2"/>
    <x v="0"/>
    <x v="2"/>
    <s v="O00566"/>
    <s v="B047TEJ7800"/>
    <s v="MINI ORIGINAL RAINB"/>
    <s v="007"/>
    <s v="NAVY"/>
    <s v="B047TEJ7800007"/>
    <n v="18"/>
    <n v="0"/>
    <n v="0"/>
    <n v="0"/>
    <n v="0"/>
    <n v="0"/>
    <n v="18"/>
    <n v="0"/>
    <n v="0"/>
    <n v="0"/>
    <n v="0"/>
    <n v="0"/>
    <n v="0"/>
    <n v="0"/>
    <n v="18"/>
    <n v="45"/>
  </r>
  <r>
    <x v="3"/>
    <x v="2"/>
    <x v="0"/>
    <x v="2"/>
    <s v="O00567"/>
    <s v="B045TEJ7800"/>
    <s v="MINI ORIGINAL HISTO"/>
    <s v="004"/>
    <s v="BLACK"/>
    <s v="B045TEJ7800004"/>
    <n v="36"/>
    <n v="0"/>
    <n v="0"/>
    <n v="0"/>
    <n v="0"/>
    <n v="0"/>
    <n v="19"/>
    <n v="6"/>
    <n v="6"/>
    <n v="5"/>
    <n v="0"/>
    <n v="0"/>
    <n v="0"/>
    <n v="0"/>
    <n v="18"/>
    <n v="45"/>
  </r>
  <r>
    <x v="3"/>
    <x v="2"/>
    <x v="0"/>
    <x v="2"/>
    <s v="O00568"/>
    <s v="B043TEJ7800"/>
    <s v="MINI LOGO PATCH-T-S"/>
    <s v="302"/>
    <s v="DARK AR.GREEN"/>
    <s v="B043TEJ7800302"/>
    <n v="47"/>
    <n v="0"/>
    <n v="0"/>
    <n v="0"/>
    <n v="0"/>
    <n v="1"/>
    <n v="18"/>
    <n v="6"/>
    <n v="8"/>
    <n v="9"/>
    <n v="3"/>
    <n v="2"/>
    <n v="0"/>
    <n v="0"/>
    <n v="18"/>
    <n v="45"/>
  </r>
  <r>
    <x v="3"/>
    <x v="2"/>
    <x v="0"/>
    <x v="2"/>
    <s v="O00569"/>
    <s v="B040TEJ93TF"/>
    <s v="MINI MOSS-T-SHIRT S"/>
    <s v="619"/>
    <s v="GREY MELANGE"/>
    <s v="B040TEJ93TF619"/>
    <n v="8"/>
    <n v="0"/>
    <n v="0"/>
    <n v="0"/>
    <n v="0"/>
    <n v="0"/>
    <n v="8"/>
    <n v="0"/>
    <n v="0"/>
    <n v="0"/>
    <n v="0"/>
    <n v="0"/>
    <n v="0"/>
    <n v="0"/>
    <n v="16"/>
    <n v="39"/>
  </r>
  <r>
    <x v="3"/>
    <x v="2"/>
    <x v="0"/>
    <x v="2"/>
    <s v="O00570"/>
    <s v="B062TEJ7800"/>
    <s v="MINI ARCHIVE FISH-T"/>
    <s v="007"/>
    <s v="NAVY"/>
    <s v="B062TEJ7800007"/>
    <n v="135"/>
    <n v="0"/>
    <n v="0"/>
    <n v="0"/>
    <n v="8"/>
    <n v="19"/>
    <n v="15"/>
    <n v="41"/>
    <n v="32"/>
    <n v="6"/>
    <n v="2"/>
    <n v="12"/>
    <n v="0"/>
    <n v="0"/>
    <n v="18"/>
    <n v="45"/>
  </r>
  <r>
    <x v="3"/>
    <x v="2"/>
    <x v="0"/>
    <x v="2"/>
    <s v="O00571"/>
    <s v="B048TEJ7800"/>
    <s v="MINI ORIGINAL SURFW"/>
    <s v="615"/>
    <s v="VINTAGE SCARL"/>
    <s v="B048TEJ7800615"/>
    <n v="46"/>
    <n v="0"/>
    <n v="0"/>
    <n v="0"/>
    <n v="0"/>
    <n v="3"/>
    <n v="22"/>
    <n v="6"/>
    <n v="9"/>
    <n v="4"/>
    <n v="2"/>
    <n v="0"/>
    <n v="0"/>
    <n v="0"/>
    <n v="16"/>
    <n v="39"/>
  </r>
  <r>
    <x v="3"/>
    <x v="2"/>
    <x v="0"/>
    <x v="2"/>
    <s v="O00572"/>
    <s v="B049TEJ7800"/>
    <s v="MINI ORIGINAL BANNE"/>
    <s v="007"/>
    <s v="NAVY"/>
    <s v="B049TEJ7800007"/>
    <n v="16"/>
    <n v="0"/>
    <n v="0"/>
    <n v="0"/>
    <n v="0"/>
    <n v="0"/>
    <n v="14"/>
    <n v="0"/>
    <n v="0"/>
    <n v="0"/>
    <n v="2"/>
    <n v="0"/>
    <n v="0"/>
    <n v="0"/>
    <n v="16"/>
    <n v="39"/>
  </r>
  <r>
    <x v="3"/>
    <x v="2"/>
    <x v="0"/>
    <x v="2"/>
    <s v="O00573"/>
    <s v="B038TEJ78TC"/>
    <s v="MINI DEY-T-SHIRT S/"/>
    <s v="074"/>
    <s v="DARK BLUE"/>
    <s v="B038TEJ78TC074"/>
    <n v="15"/>
    <n v="0"/>
    <n v="0"/>
    <n v="0"/>
    <n v="0"/>
    <n v="0"/>
    <n v="15"/>
    <n v="0"/>
    <n v="0"/>
    <n v="0"/>
    <n v="0"/>
    <n v="0"/>
    <n v="0"/>
    <n v="0"/>
    <n v="14"/>
    <n v="34"/>
  </r>
  <r>
    <x v="3"/>
    <x v="2"/>
    <x v="0"/>
    <x v="2"/>
    <s v="O00573"/>
    <s v="B038TEJ78TC"/>
    <s v="MINI DEY-T-SHIRT S/"/>
    <s v="103"/>
    <s v="MIDNIGHT"/>
    <s v="B038TEJ78TC103"/>
    <n v="15"/>
    <n v="0"/>
    <n v="0"/>
    <n v="0"/>
    <n v="0"/>
    <n v="0"/>
    <n v="15"/>
    <n v="0"/>
    <n v="0"/>
    <n v="0"/>
    <n v="0"/>
    <n v="0"/>
    <n v="0"/>
    <n v="0"/>
    <n v="14"/>
    <n v="34"/>
  </r>
  <r>
    <x v="3"/>
    <x v="2"/>
    <x v="0"/>
    <x v="2"/>
    <s v="O00573"/>
    <s v="B038TEJ78TC"/>
    <s v="MINI DEY-T-SHIRT S/"/>
    <s v="622"/>
    <s v="CYBER  YELLOW"/>
    <s v="B038TEJ78TC622"/>
    <n v="14"/>
    <n v="0"/>
    <n v="0"/>
    <n v="0"/>
    <n v="0"/>
    <n v="0"/>
    <n v="14"/>
    <n v="0"/>
    <n v="0"/>
    <n v="0"/>
    <n v="0"/>
    <n v="0"/>
    <n v="0"/>
    <n v="0"/>
    <n v="14"/>
    <n v="34"/>
  </r>
  <r>
    <x v="3"/>
    <x v="2"/>
    <x v="0"/>
    <x v="1"/>
    <s v="O00574"/>
    <s v="B834JHF43TC"/>
    <s v="MINI BEAVER-FLEECE"/>
    <s v="620"/>
    <s v="OLIVE GREEN"/>
    <s v="B834JHF43TC620"/>
    <n v="8"/>
    <n v="0"/>
    <n v="0"/>
    <n v="0"/>
    <n v="0"/>
    <n v="0"/>
    <n v="8"/>
    <n v="0"/>
    <n v="0"/>
    <n v="0"/>
    <n v="0"/>
    <n v="0"/>
    <n v="0"/>
    <n v="0"/>
    <n v="35"/>
    <n v="85"/>
  </r>
  <r>
    <x v="3"/>
    <x v="2"/>
    <x v="0"/>
    <x v="1"/>
    <s v="O00574"/>
    <s v="B834JHF43TC"/>
    <s v="MINI BEAVER-FLEECE"/>
    <s v="622"/>
    <s v="CYBER  YELLOW"/>
    <s v="B834JHF43TC622"/>
    <n v="18"/>
    <n v="0"/>
    <n v="0"/>
    <n v="0"/>
    <n v="0"/>
    <n v="0"/>
    <n v="18"/>
    <n v="0"/>
    <n v="0"/>
    <n v="0"/>
    <n v="0"/>
    <n v="0"/>
    <n v="0"/>
    <n v="0"/>
    <n v="35"/>
    <n v="85"/>
  </r>
  <r>
    <x v="3"/>
    <x v="2"/>
    <x v="1"/>
    <x v="10"/>
    <s v="O00575"/>
    <s v="B170WKF43TC"/>
    <s v="MINI HARDING-WALKSH"/>
    <s v="074"/>
    <s v="DARK BLUE"/>
    <s v="B170WKF43TC074"/>
    <n v="16"/>
    <n v="0"/>
    <n v="0"/>
    <n v="0"/>
    <n v="0"/>
    <n v="0"/>
    <n v="16"/>
    <n v="0"/>
    <n v="0"/>
    <n v="0"/>
    <n v="0"/>
    <n v="0"/>
    <n v="0"/>
    <n v="0"/>
    <n v="28"/>
    <n v="69"/>
  </r>
  <r>
    <x v="3"/>
    <x v="2"/>
    <x v="0"/>
    <x v="2"/>
    <s v="O00576"/>
    <s v="B058TEJ7800"/>
    <s v="MINI RAINBOW WRITIN"/>
    <s v="006"/>
    <s v="WHITE"/>
    <s v="B058TEJ7800006"/>
    <n v="1"/>
    <n v="0"/>
    <n v="0"/>
    <n v="0"/>
    <n v="0"/>
    <n v="0"/>
    <n v="0"/>
    <n v="0"/>
    <n v="0"/>
    <n v="0"/>
    <n v="1"/>
    <n v="0"/>
    <n v="0"/>
    <n v="0"/>
    <n v="16"/>
    <n v="39"/>
  </r>
  <r>
    <x v="3"/>
    <x v="2"/>
    <x v="0"/>
    <x v="2"/>
    <s v="O00576"/>
    <s v="B058TEJ7800"/>
    <s v="MINI RAINBOW WRITIN"/>
    <s v="007"/>
    <s v="NAVY"/>
    <s v="B058TEJ7800007"/>
    <n v="277"/>
    <n v="0"/>
    <n v="0"/>
    <n v="0"/>
    <n v="18"/>
    <n v="23"/>
    <n v="41"/>
    <n v="74"/>
    <n v="77"/>
    <n v="11"/>
    <n v="14"/>
    <n v="19"/>
    <n v="0"/>
    <n v="0"/>
    <n v="16"/>
    <n v="39"/>
  </r>
  <r>
    <x v="3"/>
    <x v="2"/>
    <x v="0"/>
    <x v="2"/>
    <s v="O00577"/>
    <s v="B041TEJ7800"/>
    <s v="MINI ARCHIVE SURFER"/>
    <s v="089"/>
    <s v="OCEAN"/>
    <s v="B041TEJ7800089"/>
    <n v="17"/>
    <n v="0"/>
    <n v="0"/>
    <n v="0"/>
    <n v="0"/>
    <n v="0"/>
    <n v="17"/>
    <n v="0"/>
    <n v="0"/>
    <n v="0"/>
    <n v="0"/>
    <n v="0"/>
    <n v="0"/>
    <n v="0"/>
    <n v="18"/>
    <n v="45"/>
  </r>
  <r>
    <x v="3"/>
    <x v="2"/>
    <x v="0"/>
    <x v="2"/>
    <s v="O00578"/>
    <s v="B061TEJ7800"/>
    <s v="MINI PALM FIRE-T-SH"/>
    <s v="006"/>
    <s v="WHITE"/>
    <s v="B061TEJ7800006"/>
    <n v="17"/>
    <n v="0"/>
    <n v="0"/>
    <n v="0"/>
    <n v="0"/>
    <n v="0"/>
    <n v="12"/>
    <n v="2"/>
    <n v="3"/>
    <n v="0"/>
    <n v="0"/>
    <n v="0"/>
    <n v="0"/>
    <n v="0"/>
    <n v="18"/>
    <n v="45"/>
  </r>
  <r>
    <x v="3"/>
    <x v="2"/>
    <x v="0"/>
    <x v="2"/>
    <s v="O00579"/>
    <s v="B042TEJ7800"/>
    <s v="NEW MINI WE SURF-T-"/>
    <s v="006"/>
    <s v="WHITE"/>
    <s v="B042TEJ7800006"/>
    <n v="1"/>
    <n v="0"/>
    <n v="0"/>
    <n v="0"/>
    <n v="0"/>
    <n v="1"/>
    <n v="0"/>
    <n v="0"/>
    <n v="0"/>
    <n v="0"/>
    <n v="0"/>
    <n v="0"/>
    <n v="0"/>
    <n v="0"/>
    <n v="18"/>
    <n v="45"/>
  </r>
  <r>
    <x v="3"/>
    <x v="2"/>
    <x v="0"/>
    <x v="2"/>
    <s v="O00579"/>
    <s v="B042TEJ7800"/>
    <s v="NEW MINI WE SURF-T-"/>
    <s v="007"/>
    <s v="NAVY"/>
    <s v="B042TEJ7800007"/>
    <n v="216"/>
    <n v="0"/>
    <n v="0"/>
    <n v="0"/>
    <n v="9"/>
    <n v="15"/>
    <n v="40"/>
    <n v="55"/>
    <n v="57"/>
    <n v="20"/>
    <n v="13"/>
    <n v="7"/>
    <n v="0"/>
    <n v="0"/>
    <n v="18"/>
    <n v="45"/>
  </r>
  <r>
    <x v="3"/>
    <x v="2"/>
    <x v="0"/>
    <x v="17"/>
    <s v="O00580"/>
    <s v="B787PLPQ1TC"/>
    <s v="MINI MAIDEN-POLO"/>
    <s v="052"/>
    <s v="MARINE"/>
    <s v="B787PLPQ1TC052"/>
    <n v="17"/>
    <n v="0"/>
    <n v="0"/>
    <n v="0"/>
    <n v="0"/>
    <n v="0"/>
    <n v="17"/>
    <n v="0"/>
    <n v="0"/>
    <n v="0"/>
    <n v="0"/>
    <n v="0"/>
    <n v="0"/>
    <n v="0"/>
    <n v="22"/>
    <n v="55"/>
  </r>
  <r>
    <x v="3"/>
    <x v="2"/>
    <x v="0"/>
    <x v="17"/>
    <s v="O00580"/>
    <s v="B787PLPQ1TC"/>
    <s v="MINI MAIDEN-POLO"/>
    <s v="620"/>
    <s v="OLIVE GREEN"/>
    <s v="B787PLPQ1TC620"/>
    <n v="15"/>
    <n v="0"/>
    <n v="0"/>
    <n v="0"/>
    <n v="0"/>
    <n v="0"/>
    <n v="15"/>
    <n v="0"/>
    <n v="0"/>
    <n v="0"/>
    <n v="0"/>
    <n v="0"/>
    <n v="0"/>
    <n v="0"/>
    <n v="22"/>
    <n v="55"/>
  </r>
  <r>
    <x v="3"/>
    <x v="2"/>
    <x v="0"/>
    <x v="17"/>
    <s v="O00580"/>
    <s v="B787PLPQ1TC"/>
    <s v="MINI MAIDEN-POLO"/>
    <s v="621"/>
    <s v="FLAME RED"/>
    <s v="B787PLPQ1TC621"/>
    <n v="18"/>
    <n v="0"/>
    <n v="0"/>
    <n v="0"/>
    <n v="0"/>
    <n v="0"/>
    <n v="18"/>
    <n v="0"/>
    <n v="0"/>
    <n v="0"/>
    <n v="0"/>
    <n v="0"/>
    <n v="0"/>
    <n v="0"/>
    <n v="22"/>
    <n v="55"/>
  </r>
  <r>
    <x v="3"/>
    <x v="2"/>
    <x v="0"/>
    <x v="17"/>
    <s v="O00582"/>
    <s v="B790PLJ93TF"/>
    <s v="MINI TRAPP-POLO"/>
    <s v="624"/>
    <s v="OCEAN #10"/>
    <s v="B790PLJ93TF624"/>
    <n v="18"/>
    <n v="0"/>
    <n v="0"/>
    <n v="0"/>
    <n v="0"/>
    <n v="0"/>
    <n v="18"/>
    <n v="0"/>
    <n v="0"/>
    <n v="0"/>
    <n v="0"/>
    <n v="0"/>
    <n v="0"/>
    <n v="0"/>
    <n v="24"/>
    <n v="59"/>
  </r>
  <r>
    <x v="3"/>
    <x v="2"/>
    <x v="1"/>
    <x v="11"/>
    <s v="O00584"/>
    <s v="B707BDN2700"/>
    <s v="MINI NORMAN-BS/ELAS"/>
    <s v="621"/>
    <s v="FLAME RED"/>
    <s v="B707BDN2700621"/>
    <n v="18"/>
    <n v="0"/>
    <n v="0"/>
    <n v="0"/>
    <n v="0"/>
    <n v="0"/>
    <n v="18"/>
    <n v="0"/>
    <n v="0"/>
    <n v="0"/>
    <n v="0"/>
    <n v="0"/>
    <n v="0"/>
    <n v="0"/>
    <n v="32"/>
    <n v="75"/>
  </r>
  <r>
    <x v="3"/>
    <x v="2"/>
    <x v="1"/>
    <x v="4"/>
    <s v="O00586"/>
    <s v="B504BDP01UP"/>
    <s v="-BS/RB- ELASTIC WAI"/>
    <s v="302"/>
    <s v="DARK AR.GREEN"/>
    <s v="B504BDP01UP302"/>
    <n v="2"/>
    <n v="0"/>
    <n v="0"/>
    <n v="0"/>
    <n v="0"/>
    <n v="0"/>
    <n v="2"/>
    <n v="0"/>
    <n v="0"/>
    <n v="0"/>
    <n v="0"/>
    <n v="0"/>
    <n v="0"/>
    <n v="0"/>
    <n v="29"/>
    <n v="69"/>
  </r>
  <r>
    <x v="3"/>
    <x v="2"/>
    <x v="0"/>
    <x v="2"/>
    <s v="O00587"/>
    <s v="B033TEJ7800"/>
    <s v="MINI B&amp;W SURFER-T-S"/>
    <s v="006"/>
    <s v="WHITE"/>
    <s v="B033TEJ7800006"/>
    <n v="85"/>
    <n v="0"/>
    <n v="0"/>
    <n v="0"/>
    <n v="6"/>
    <n v="5"/>
    <n v="25"/>
    <n v="23"/>
    <n v="26"/>
    <n v="0"/>
    <n v="0"/>
    <n v="0"/>
    <n v="0"/>
    <n v="0"/>
    <n v="18"/>
    <n v="45"/>
  </r>
  <r>
    <x v="3"/>
    <x v="2"/>
    <x v="1"/>
    <x v="4"/>
    <s v="O00591"/>
    <s v="B504BDP9900"/>
    <s v="-BS/RB- ELASTIC WAI"/>
    <s v="643"/>
    <s v="ACID YELLOW"/>
    <s v="B504BDP9900643"/>
    <n v="45"/>
    <n v="0"/>
    <n v="0"/>
    <n v="0"/>
    <n v="0"/>
    <n v="0"/>
    <n v="34"/>
    <n v="6"/>
    <n v="5"/>
    <n v="0"/>
    <n v="0"/>
    <n v="0"/>
    <n v="0"/>
    <n v="0"/>
    <n v="29"/>
    <n v="69"/>
  </r>
  <r>
    <x v="3"/>
    <x v="2"/>
    <x v="1"/>
    <x v="4"/>
    <s v="O00591"/>
    <s v="B504BDP9900"/>
    <s v="-BS/RB- ELASTIC WAI"/>
    <s v="644"/>
    <s v="PACIFIC BLUE"/>
    <s v="B504BDP9900644"/>
    <n v="59"/>
    <n v="0"/>
    <n v="0"/>
    <n v="0"/>
    <n v="4"/>
    <n v="0"/>
    <n v="46"/>
    <n v="9"/>
    <n v="0"/>
    <n v="0"/>
    <n v="0"/>
    <n v="0"/>
    <n v="0"/>
    <n v="0"/>
    <n v="29"/>
    <n v="69"/>
  </r>
  <r>
    <x v="3"/>
    <x v="2"/>
    <x v="1"/>
    <x v="4"/>
    <s v="O00591"/>
    <s v="B504BDP9900"/>
    <s v="-BS/RB- ELASTIC WAI"/>
    <s v="646"/>
    <s v="NIGHT"/>
    <s v="B504BDP9900646"/>
    <n v="5"/>
    <n v="0"/>
    <n v="0"/>
    <n v="0"/>
    <n v="0"/>
    <n v="0"/>
    <n v="5"/>
    <n v="0"/>
    <n v="0"/>
    <n v="0"/>
    <n v="0"/>
    <n v="0"/>
    <n v="0"/>
    <n v="0"/>
    <n v="29"/>
    <n v="69"/>
  </r>
  <r>
    <x v="3"/>
    <x v="2"/>
    <x v="1"/>
    <x v="10"/>
    <s v="O00593"/>
    <s v="B164WKP8700"/>
    <s v="MINI ADDI-WALKSHORT"/>
    <s v="007"/>
    <s v="NAVY"/>
    <s v="B164WKP8700007"/>
    <n v="19"/>
    <n v="0"/>
    <n v="0"/>
    <n v="0"/>
    <n v="0"/>
    <n v="0"/>
    <n v="19"/>
    <n v="0"/>
    <n v="0"/>
    <n v="0"/>
    <n v="0"/>
    <n v="0"/>
    <n v="0"/>
    <n v="0"/>
    <n v="24"/>
    <n v="59"/>
  </r>
  <r>
    <x v="3"/>
    <x v="2"/>
    <x v="0"/>
    <x v="2"/>
    <s v="O00596"/>
    <s v="B056TEJ78FU"/>
    <s v="MINI FUNKY ANIMALZ-"/>
    <s v="006"/>
    <s v="WHITE"/>
    <s v="B056TEJ78FU006"/>
    <n v="11"/>
    <n v="0"/>
    <n v="0"/>
    <n v="0"/>
    <n v="0"/>
    <n v="0"/>
    <n v="11"/>
    <n v="0"/>
    <n v="0"/>
    <n v="0"/>
    <n v="0"/>
    <n v="0"/>
    <n v="0"/>
    <n v="0"/>
    <n v="16"/>
    <n v="39"/>
  </r>
  <r>
    <x v="3"/>
    <x v="2"/>
    <x v="0"/>
    <x v="2"/>
    <s v="O00598"/>
    <s v="B032TEJ78IG"/>
    <s v="MINI ICELAND GEO-T-"/>
    <s v="006"/>
    <s v="WHITE"/>
    <s v="B032TEJ78IG006"/>
    <n v="11"/>
    <n v="0"/>
    <n v="0"/>
    <n v="0"/>
    <n v="0"/>
    <n v="0"/>
    <n v="11"/>
    <n v="0"/>
    <n v="0"/>
    <n v="0"/>
    <n v="0"/>
    <n v="0"/>
    <n v="0"/>
    <n v="0"/>
    <n v="18"/>
    <n v="45"/>
  </r>
  <r>
    <x v="3"/>
    <x v="2"/>
    <x v="0"/>
    <x v="2"/>
    <s v="O00599"/>
    <s v="B055TEJ78PT"/>
    <s v="BOYS MINI SUNDEK P"/>
    <s v="029"/>
    <s v="GREY MELANGE"/>
    <s v="B055TEJ78PT029"/>
    <n v="17"/>
    <n v="0"/>
    <n v="0"/>
    <n v="0"/>
    <n v="0"/>
    <n v="0"/>
    <n v="17"/>
    <n v="0"/>
    <n v="0"/>
    <n v="0"/>
    <n v="0"/>
    <n v="0"/>
    <n v="0"/>
    <n v="0"/>
    <n v="16"/>
    <n v="39"/>
  </r>
  <r>
    <x v="3"/>
    <x v="2"/>
    <x v="0"/>
    <x v="2"/>
    <s v="O00599"/>
    <s v="B055TEJ78PT"/>
    <s v="BOYS MINI SUNDEK P"/>
    <s v="617"/>
    <s v="VINTAGE LEMON"/>
    <s v="B055TEJ78PT617"/>
    <n v="16"/>
    <n v="0"/>
    <n v="0"/>
    <n v="0"/>
    <n v="0"/>
    <n v="0"/>
    <n v="16"/>
    <n v="0"/>
    <n v="0"/>
    <n v="0"/>
    <n v="0"/>
    <n v="0"/>
    <n v="0"/>
    <n v="0"/>
    <n v="16"/>
    <n v="39"/>
  </r>
  <r>
    <x v="3"/>
    <x v="2"/>
    <x v="0"/>
    <x v="2"/>
    <s v="O00600"/>
    <s v="B054TEJ78PT"/>
    <s v="BOYS MINI POP WRIT"/>
    <s v="135"/>
    <s v="MINT"/>
    <s v="B054TEJ78PT135"/>
    <n v="10"/>
    <n v="0"/>
    <n v="0"/>
    <n v="0"/>
    <n v="0"/>
    <n v="0"/>
    <n v="10"/>
    <n v="0"/>
    <n v="0"/>
    <n v="0"/>
    <n v="0"/>
    <n v="0"/>
    <n v="0"/>
    <n v="0"/>
    <n v="16"/>
    <n v="39"/>
  </r>
  <r>
    <x v="3"/>
    <x v="2"/>
    <x v="0"/>
    <x v="2"/>
    <s v="O00601"/>
    <s v="B053TEJ7800"/>
    <s v="MINI NEON PALM RIDE"/>
    <s v="006"/>
    <s v="WHITE"/>
    <s v="B053TEJ7800006"/>
    <n v="12"/>
    <n v="0"/>
    <n v="0"/>
    <n v="0"/>
    <n v="0"/>
    <n v="0"/>
    <n v="11"/>
    <n v="1"/>
    <n v="0"/>
    <n v="0"/>
    <n v="0"/>
    <n v="0"/>
    <n v="0"/>
    <n v="0"/>
    <n v="16"/>
    <n v="39"/>
  </r>
  <r>
    <x v="3"/>
    <x v="2"/>
    <x v="0"/>
    <x v="17"/>
    <s v="O00604"/>
    <s v="B788PLP0000"/>
    <s v="MINI BROADWAY-POLO"/>
    <s v="230"/>
    <s v="WOW"/>
    <s v="B788PLP0000230"/>
    <n v="16"/>
    <n v="0"/>
    <n v="0"/>
    <n v="0"/>
    <n v="0"/>
    <n v="0"/>
    <n v="16"/>
    <n v="0"/>
    <n v="0"/>
    <n v="0"/>
    <n v="0"/>
    <n v="0"/>
    <n v="0"/>
    <n v="0"/>
    <n v="20"/>
    <n v="49"/>
  </r>
  <r>
    <x v="3"/>
    <x v="2"/>
    <x v="0"/>
    <x v="16"/>
    <s v="O00608"/>
    <s v="B057TSJ9200"/>
    <s v="MINI SUNDEK LOGO-T-"/>
    <s v="007"/>
    <s v="NAVY"/>
    <s v="B057TSJ9200007"/>
    <n v="17"/>
    <n v="0"/>
    <n v="0"/>
    <n v="0"/>
    <n v="0"/>
    <n v="0"/>
    <n v="17"/>
    <n v="0"/>
    <n v="0"/>
    <n v="0"/>
    <n v="0"/>
    <n v="0"/>
    <n v="0"/>
    <n v="0"/>
    <n v="14"/>
    <n v="34"/>
  </r>
  <r>
    <x v="3"/>
    <x v="2"/>
    <x v="1"/>
    <x v="10"/>
    <s v="O00609"/>
    <s v="B176WKF4900"/>
    <s v="MINI SUNDEK LOGO-WA"/>
    <s v="007"/>
    <s v="NAVY"/>
    <s v="B176WKF4900007"/>
    <n v="17"/>
    <n v="0"/>
    <n v="0"/>
    <n v="0"/>
    <n v="0"/>
    <n v="0"/>
    <n v="17"/>
    <n v="0"/>
    <n v="0"/>
    <n v="0"/>
    <n v="0"/>
    <n v="0"/>
    <n v="0"/>
    <n v="0"/>
    <n v="20"/>
    <n v="49"/>
  </r>
  <r>
    <x v="3"/>
    <x v="2"/>
    <x v="1"/>
    <x v="3"/>
    <s v="O00610"/>
    <s v="B175TRF4900"/>
    <s v="MINI SUNDEK LOGO-TR"/>
    <s v="007"/>
    <s v="NAVY"/>
    <s v="B175TRF4900007"/>
    <n v="5"/>
    <n v="0"/>
    <n v="0"/>
    <n v="0"/>
    <n v="0"/>
    <n v="1"/>
    <n v="0"/>
    <n v="0"/>
    <n v="0"/>
    <n v="0"/>
    <n v="4"/>
    <n v="0"/>
    <n v="0"/>
    <n v="0"/>
    <n v="24"/>
    <n v="59"/>
  </r>
  <r>
    <x v="3"/>
    <x v="2"/>
    <x v="1"/>
    <x v="3"/>
    <s v="O00610"/>
    <s v="B175TRF4900"/>
    <s v="MINI SUNDEK LOGO-TR"/>
    <s v="029"/>
    <s v="GREY MELANGE"/>
    <s v="B175TRF4900029"/>
    <n v="68"/>
    <n v="0"/>
    <n v="0"/>
    <n v="0"/>
    <n v="0"/>
    <n v="12"/>
    <n v="27"/>
    <n v="11"/>
    <n v="7"/>
    <n v="6"/>
    <n v="5"/>
    <n v="0"/>
    <n v="0"/>
    <n v="0"/>
    <n v="24"/>
    <n v="59"/>
  </r>
  <r>
    <x v="3"/>
    <x v="2"/>
    <x v="1"/>
    <x v="11"/>
    <s v="O00617"/>
    <s v="B700BDP01UP"/>
    <s v="MINI COLTRANEBS/ELA"/>
    <s v="221"/>
    <s v="RED"/>
    <s v="B700BDP01UP221"/>
    <n v="6"/>
    <n v="0"/>
    <n v="0"/>
    <n v="0"/>
    <n v="0"/>
    <n v="0"/>
    <n v="6"/>
    <n v="0"/>
    <n v="0"/>
    <n v="0"/>
    <n v="0"/>
    <n v="0"/>
    <n v="0"/>
    <n v="0"/>
    <n v="21"/>
    <n v="49"/>
  </r>
  <r>
    <x v="3"/>
    <x v="2"/>
    <x v="0"/>
    <x v="1"/>
    <s v="O00620"/>
    <s v="B840JHF4900"/>
    <s v="MINI SUNDEK LOGO-FL"/>
    <s v="615"/>
    <s v="VINTAGE SCARL"/>
    <s v="B840JHF4900615"/>
    <n v="17"/>
    <n v="0"/>
    <n v="0"/>
    <n v="0"/>
    <n v="0"/>
    <n v="0"/>
    <n v="17"/>
    <n v="0"/>
    <n v="0"/>
    <n v="0"/>
    <n v="0"/>
    <n v="0"/>
    <n v="0"/>
    <n v="0"/>
    <n v="22"/>
    <n v="55"/>
  </r>
  <r>
    <x v="3"/>
    <x v="2"/>
    <x v="0"/>
    <x v="1"/>
    <s v="O00621"/>
    <s v="B838JHF4900"/>
    <s v="MINI SUNDEK LOGO-HO"/>
    <s v="007"/>
    <s v="NAVY"/>
    <s v="B838JHF4900007"/>
    <n v="8"/>
    <n v="0"/>
    <n v="0"/>
    <n v="0"/>
    <n v="0"/>
    <n v="0"/>
    <n v="8"/>
    <n v="0"/>
    <n v="0"/>
    <n v="0"/>
    <n v="0"/>
    <n v="0"/>
    <n v="0"/>
    <n v="0"/>
    <n v="28"/>
    <n v="69"/>
  </r>
  <r>
    <x v="3"/>
    <x v="2"/>
    <x v="0"/>
    <x v="1"/>
    <s v="O00621"/>
    <s v="B838JHF4900"/>
    <s v="MINI SUNDEK LOGO-HO"/>
    <s v="029"/>
    <s v="GREY MELANGE"/>
    <s v="B838JHF4900029"/>
    <n v="10"/>
    <n v="0"/>
    <n v="0"/>
    <n v="0"/>
    <n v="1"/>
    <n v="3"/>
    <n v="5"/>
    <n v="1"/>
    <n v="0"/>
    <n v="0"/>
    <n v="0"/>
    <n v="0"/>
    <n v="0"/>
    <n v="0"/>
    <n v="28"/>
    <n v="69"/>
  </r>
  <r>
    <x v="3"/>
    <x v="2"/>
    <x v="2"/>
    <x v="9"/>
    <s v="O00623"/>
    <s v="B264SSL3000"/>
    <s v="MINI MICHELANGELO-S"/>
    <s v="065"/>
    <s v="OCEAN#4"/>
    <s v="B264SSL3000065"/>
    <n v="8"/>
    <n v="0"/>
    <n v="0"/>
    <n v="0"/>
    <n v="0"/>
    <n v="0"/>
    <n v="8"/>
    <n v="0"/>
    <n v="0"/>
    <n v="0"/>
    <n v="0"/>
    <n v="0"/>
    <n v="0"/>
    <n v="0"/>
    <n v="13.5"/>
    <n v="32"/>
  </r>
  <r>
    <x v="3"/>
    <x v="2"/>
    <x v="2"/>
    <x v="8"/>
    <s v="O00625"/>
    <s v="B268SPL3000"/>
    <s v="MINI BROR-TRUNK"/>
    <s v="308"/>
    <s v="OCEAN#2"/>
    <s v="B268SPL3000308"/>
    <n v="2"/>
    <n v="0"/>
    <n v="0"/>
    <n v="0"/>
    <n v="0"/>
    <n v="0"/>
    <n v="0"/>
    <n v="0"/>
    <n v="0"/>
    <n v="0"/>
    <n v="0"/>
    <n v="2"/>
    <n v="0"/>
    <n v="0"/>
    <n v="16"/>
    <n v="39"/>
  </r>
  <r>
    <x v="3"/>
    <x v="2"/>
    <x v="1"/>
    <x v="4"/>
    <s v="O00631"/>
    <s v="B504BDP01EP"/>
    <s v="-BS/RB- ELASTIC WAI"/>
    <s v="007"/>
    <s v="NAVY"/>
    <s v="B504BDP01EP007"/>
    <n v="11"/>
    <n v="0"/>
    <n v="0"/>
    <n v="0"/>
    <n v="0"/>
    <n v="0"/>
    <n v="11"/>
    <n v="0"/>
    <n v="0"/>
    <n v="0"/>
    <n v="0"/>
    <n v="0"/>
    <n v="0"/>
    <n v="0"/>
    <n v="29"/>
    <n v="69"/>
  </r>
  <r>
    <x v="3"/>
    <x v="2"/>
    <x v="2"/>
    <x v="9"/>
    <s v="O00632"/>
    <s v="B279SSLY753"/>
    <s v="MINI DIWALTER-SLIP"/>
    <s v="574"/>
    <s v="DEEP FOREST #"/>
    <s v="B279SSLY753574"/>
    <n v="2"/>
    <n v="0"/>
    <n v="0"/>
    <n v="0"/>
    <n v="0"/>
    <n v="0"/>
    <n v="0"/>
    <n v="0"/>
    <n v="0"/>
    <n v="2"/>
    <n v="0"/>
    <n v="0"/>
    <n v="0"/>
    <n v="0"/>
    <n v="14.5"/>
    <n v="36"/>
  </r>
  <r>
    <x v="3"/>
    <x v="2"/>
    <x v="2"/>
    <x v="9"/>
    <s v="O00635"/>
    <s v="B202SSLY2EP"/>
    <s v="MINI BEBOP-SLIP"/>
    <s v="007"/>
    <s v="NAVY"/>
    <s v="B202SSLY2EP007"/>
    <n v="6"/>
    <n v="0"/>
    <n v="0"/>
    <n v="0"/>
    <n v="0"/>
    <n v="0"/>
    <n v="6"/>
    <n v="0"/>
    <n v="0"/>
    <n v="0"/>
    <n v="0"/>
    <n v="0"/>
    <n v="0"/>
    <n v="0"/>
    <n v="14"/>
    <n v="34"/>
  </r>
  <r>
    <x v="3"/>
    <x v="2"/>
    <x v="1"/>
    <x v="11"/>
    <s v="O00639"/>
    <s v="B700BDP01FU"/>
    <s v="MINI COLTRANE-BS/EL"/>
    <s v="006"/>
    <s v="WHITE"/>
    <s v="B700BDP01FU006"/>
    <n v="11"/>
    <n v="0"/>
    <n v="0"/>
    <n v="0"/>
    <n v="0"/>
    <n v="0"/>
    <n v="11"/>
    <n v="0"/>
    <n v="0"/>
    <n v="0"/>
    <n v="0"/>
    <n v="0"/>
    <n v="0"/>
    <n v="0"/>
    <n v="21"/>
    <n v="49"/>
  </r>
  <r>
    <x v="3"/>
    <x v="2"/>
    <x v="0"/>
    <x v="2"/>
    <s v="O00640"/>
    <s v="B036TEJ7800"/>
    <s v="MINI LOGO LABEL-T-S"/>
    <s v="007"/>
    <s v="NAVY"/>
    <s v="B036TEJ7800007"/>
    <n v="100"/>
    <n v="0"/>
    <n v="0"/>
    <n v="0"/>
    <n v="4"/>
    <n v="14"/>
    <n v="39"/>
    <n v="18"/>
    <n v="11"/>
    <n v="9"/>
    <n v="5"/>
    <n v="0"/>
    <n v="0"/>
    <n v="0"/>
    <n v="14"/>
    <n v="34"/>
  </r>
  <r>
    <x v="3"/>
    <x v="2"/>
    <x v="0"/>
    <x v="2"/>
    <s v="O00641"/>
    <s v="B034TEJ7800"/>
    <s v="MINI ARCHIVE LEO-T-"/>
    <s v="618"/>
    <s v="VINTAGE GLACI"/>
    <s v="B034TEJ7800618"/>
    <n v="68"/>
    <n v="0"/>
    <n v="0"/>
    <n v="0"/>
    <n v="0"/>
    <n v="0"/>
    <n v="34"/>
    <n v="8"/>
    <n v="7"/>
    <n v="14"/>
    <n v="4"/>
    <n v="1"/>
    <n v="0"/>
    <n v="0"/>
    <n v="18"/>
    <n v="45"/>
  </r>
  <r>
    <x v="3"/>
    <x v="2"/>
    <x v="0"/>
    <x v="0"/>
    <s v="O00644"/>
    <s v="B917JKN2700"/>
    <s v="BOY MINI LOGO-HOODE"/>
    <s v="621"/>
    <s v="FLAME RED"/>
    <s v="B917JKN2700621"/>
    <n v="17"/>
    <n v="0"/>
    <n v="0"/>
    <n v="0"/>
    <n v="0"/>
    <n v="0"/>
    <n v="17"/>
    <n v="0"/>
    <n v="0"/>
    <n v="0"/>
    <n v="0"/>
    <n v="0"/>
    <n v="0"/>
    <n v="0"/>
    <n v="40"/>
    <n v="99"/>
  </r>
  <r>
    <x v="3"/>
    <x v="2"/>
    <x v="1"/>
    <x v="4"/>
    <s v="O00645"/>
    <s v="B504BDP01PE"/>
    <s v="-BS/RB- ELASTIC WAI"/>
    <s v="007"/>
    <s v="NAVY"/>
    <s v="B504BDP01PE007"/>
    <n v="7"/>
    <n v="0"/>
    <n v="0"/>
    <n v="0"/>
    <n v="5"/>
    <n v="0"/>
    <n v="2"/>
    <n v="0"/>
    <n v="0"/>
    <n v="0"/>
    <n v="0"/>
    <n v="0"/>
    <n v="0"/>
    <n v="0"/>
    <n v="29"/>
    <n v="69"/>
  </r>
  <r>
    <x v="3"/>
    <x v="2"/>
    <x v="1"/>
    <x v="11"/>
    <s v="O00646"/>
    <s v="B700BDP01PE"/>
    <s v="MINI COLTRANE-BS/EL"/>
    <s v="007"/>
    <s v="NAVY"/>
    <s v="B700BDP01PE007"/>
    <n v="145"/>
    <n v="0"/>
    <n v="0"/>
    <n v="0"/>
    <n v="0"/>
    <n v="0"/>
    <n v="51"/>
    <n v="57"/>
    <n v="36"/>
    <n v="1"/>
    <n v="0"/>
    <n v="0"/>
    <n v="0"/>
    <n v="0"/>
    <n v="21"/>
    <n v="49"/>
  </r>
  <r>
    <x v="3"/>
    <x v="2"/>
    <x v="1"/>
    <x v="4"/>
    <s v="O00647"/>
    <s v="B585BDP7700"/>
    <s v="-BS/RB-ADJUSTABLE S"/>
    <s v="637"/>
    <s v="ORIENTAL BLUE"/>
    <s v="B585BDP7700637"/>
    <n v="18"/>
    <n v="0"/>
    <n v="0"/>
    <n v="0"/>
    <n v="0"/>
    <n v="0"/>
    <n v="18"/>
    <n v="0"/>
    <n v="0"/>
    <n v="0"/>
    <n v="0"/>
    <n v="0"/>
    <n v="0"/>
    <n v="0"/>
    <n v="32"/>
    <n v="75"/>
  </r>
  <r>
    <x v="3"/>
    <x v="2"/>
    <x v="1"/>
    <x v="4"/>
    <s v="O00649"/>
    <s v="B504BDP01PT"/>
    <s v="-BS/RB- ELASTIC WAI"/>
    <s v="135"/>
    <s v="MINT"/>
    <s v="B504BDP01PT135"/>
    <n v="31"/>
    <n v="0"/>
    <n v="0"/>
    <n v="0"/>
    <n v="0"/>
    <n v="0"/>
    <n v="19"/>
    <n v="12"/>
    <n v="0"/>
    <n v="0"/>
    <n v="0"/>
    <n v="0"/>
    <n v="0"/>
    <n v="0"/>
    <n v="29"/>
    <n v="69"/>
  </r>
  <r>
    <x v="3"/>
    <x v="2"/>
    <x v="1"/>
    <x v="4"/>
    <s v="O00650"/>
    <s v="B504BDP02SI"/>
    <s v="-BS/RB- ELASTIC WAI"/>
    <s v="047"/>
    <s v="FLUO ORANGE"/>
    <s v="B504BDP02SI047"/>
    <n v="3"/>
    <n v="0"/>
    <n v="0"/>
    <n v="0"/>
    <n v="0"/>
    <n v="0"/>
    <n v="3"/>
    <n v="0"/>
    <n v="0"/>
    <n v="0"/>
    <n v="0"/>
    <n v="0"/>
    <n v="0"/>
    <n v="0"/>
    <n v="29"/>
    <n v="69"/>
  </r>
  <r>
    <x v="3"/>
    <x v="2"/>
    <x v="1"/>
    <x v="4"/>
    <s v="O00651"/>
    <s v="B504BDM06LG"/>
    <s v="-BS/RB- ELASTIC WAI"/>
    <s v="007"/>
    <s v="NAVY"/>
    <s v="B504BDM06LG007"/>
    <n v="1"/>
    <n v="0"/>
    <n v="0"/>
    <n v="0"/>
    <n v="0"/>
    <n v="0"/>
    <n v="0"/>
    <n v="0"/>
    <n v="0"/>
    <n v="0"/>
    <n v="0"/>
    <n v="1"/>
    <n v="0"/>
    <n v="0"/>
    <n v="29"/>
    <n v="69"/>
  </r>
  <r>
    <x v="3"/>
    <x v="2"/>
    <x v="1"/>
    <x v="4"/>
    <s v="O00651"/>
    <s v="B504BDM06LG"/>
    <s v="-BS/RB- ELASTIC WAI"/>
    <s v="216"/>
    <s v="CORNFLOWER"/>
    <s v="B504BDM06LG216"/>
    <n v="4"/>
    <n v="0"/>
    <n v="0"/>
    <n v="0"/>
    <n v="0"/>
    <n v="0"/>
    <n v="4"/>
    <n v="0"/>
    <n v="0"/>
    <n v="0"/>
    <n v="0"/>
    <n v="0"/>
    <n v="0"/>
    <n v="0"/>
    <n v="29"/>
    <n v="69"/>
  </r>
  <r>
    <x v="3"/>
    <x v="2"/>
    <x v="1"/>
    <x v="4"/>
    <s v="O00652"/>
    <s v="B504BDP01FU"/>
    <s v="-BS/RB- ELASTIC WAI"/>
    <s v="006"/>
    <s v="WHITE"/>
    <s v="B504BDP01FU006"/>
    <n v="71"/>
    <n v="0"/>
    <n v="0"/>
    <n v="0"/>
    <n v="0"/>
    <n v="0"/>
    <n v="29"/>
    <n v="28"/>
    <n v="14"/>
    <n v="0"/>
    <n v="0"/>
    <n v="0"/>
    <n v="0"/>
    <n v="0"/>
    <n v="29"/>
    <n v="69"/>
  </r>
  <r>
    <x v="3"/>
    <x v="2"/>
    <x v="1"/>
    <x v="4"/>
    <s v="O00653"/>
    <s v="B504BDP01RL"/>
    <s v="-BS/RB- ELASTIC WAI"/>
    <s v="002"/>
    <s v="GLACIER"/>
    <s v="B504BDP01RL002"/>
    <n v="36"/>
    <n v="0"/>
    <n v="0"/>
    <n v="0"/>
    <n v="0"/>
    <n v="6"/>
    <n v="30"/>
    <n v="0"/>
    <n v="0"/>
    <n v="0"/>
    <n v="0"/>
    <n v="0"/>
    <n v="0"/>
    <n v="0"/>
    <n v="29"/>
    <n v="69"/>
  </r>
  <r>
    <x v="3"/>
    <x v="3"/>
    <x v="0"/>
    <x v="1"/>
    <s v="Q00218"/>
    <s v="G680JHF4300"/>
    <s v="MINI ALISEA-HOODED"/>
    <s v="004"/>
    <s v="BLACK"/>
    <s v="G680JHF4300004"/>
    <n v="13"/>
    <n v="0"/>
    <n v="0"/>
    <n v="0"/>
    <n v="0"/>
    <n v="0"/>
    <n v="13"/>
    <n v="0"/>
    <n v="0"/>
    <n v="0"/>
    <n v="0"/>
    <n v="0"/>
    <n v="0"/>
    <n v="0"/>
    <n v="28.5"/>
    <n v="69"/>
  </r>
  <r>
    <x v="3"/>
    <x v="3"/>
    <x v="0"/>
    <x v="1"/>
    <s v="Q00218"/>
    <s v="G680JHF4300"/>
    <s v="MINI ALISEA-HOODED"/>
    <s v="006"/>
    <s v="WHITE"/>
    <s v="G680JHF4300006"/>
    <n v="32"/>
    <n v="0"/>
    <n v="0"/>
    <n v="0"/>
    <n v="0"/>
    <n v="2"/>
    <n v="6"/>
    <n v="4"/>
    <n v="10"/>
    <n v="6"/>
    <n v="4"/>
    <n v="0"/>
    <n v="0"/>
    <n v="0"/>
    <n v="28.5"/>
    <n v="69"/>
  </r>
  <r>
    <x v="3"/>
    <x v="3"/>
    <x v="0"/>
    <x v="1"/>
    <s v="Q00218"/>
    <s v="G680JHF4300"/>
    <s v="MINI ALISEA-HOODED"/>
    <s v="570"/>
    <s v="PEONIA"/>
    <s v="G680JHF4300570"/>
    <n v="12"/>
    <n v="0"/>
    <n v="0"/>
    <n v="0"/>
    <n v="0"/>
    <n v="0"/>
    <n v="6"/>
    <n v="0"/>
    <n v="0"/>
    <n v="6"/>
    <n v="0"/>
    <n v="0"/>
    <n v="0"/>
    <n v="0"/>
    <n v="28.5"/>
    <n v="69"/>
  </r>
  <r>
    <x v="3"/>
    <x v="3"/>
    <x v="0"/>
    <x v="1"/>
    <s v="Q00219"/>
    <s v="G790JHF43TD"/>
    <s v="MINI LALANA-FLEECE"/>
    <s v="006"/>
    <s v="WHITE"/>
    <s v="G790JHF43TD006"/>
    <n v="12"/>
    <n v="0"/>
    <n v="0"/>
    <n v="0"/>
    <n v="0"/>
    <n v="0"/>
    <n v="12"/>
    <n v="0"/>
    <n v="0"/>
    <n v="0"/>
    <n v="0"/>
    <n v="0"/>
    <n v="0"/>
    <n v="0"/>
    <n v="35"/>
    <n v="85"/>
  </r>
  <r>
    <x v="3"/>
    <x v="3"/>
    <x v="0"/>
    <x v="2"/>
    <s v="Q00221"/>
    <s v="G784TEJ7800"/>
    <s v="MINI CELIA-T-SHIRT"/>
    <s v="004"/>
    <s v="BLACK"/>
    <s v="G784TEJ7800004"/>
    <n v="10"/>
    <n v="0"/>
    <n v="0"/>
    <n v="0"/>
    <n v="0"/>
    <n v="0"/>
    <n v="10"/>
    <n v="0"/>
    <n v="0"/>
    <n v="0"/>
    <n v="0"/>
    <n v="0"/>
    <n v="0"/>
    <n v="0"/>
    <n v="12"/>
    <n v="29"/>
  </r>
  <r>
    <x v="3"/>
    <x v="3"/>
    <x v="0"/>
    <x v="2"/>
    <s v="Q00221"/>
    <s v="G784TEJ7800"/>
    <s v="MINI CELIA-T-SHIRT"/>
    <s v="013"/>
    <s v="PALM"/>
    <s v="G784TEJ7800013"/>
    <n v="12"/>
    <n v="0"/>
    <n v="0"/>
    <n v="0"/>
    <n v="0"/>
    <n v="0"/>
    <n v="12"/>
    <n v="0"/>
    <n v="0"/>
    <n v="0"/>
    <n v="0"/>
    <n v="0"/>
    <n v="0"/>
    <n v="0"/>
    <n v="12"/>
    <n v="29"/>
  </r>
  <r>
    <x v="3"/>
    <x v="3"/>
    <x v="2"/>
    <x v="6"/>
    <s v="Q00222"/>
    <s v="G246KNLY7RB"/>
    <s v="MINI PASADENA-BIKIN"/>
    <s v="139"/>
    <s v="HOT PINK"/>
    <s v="G246KNLY7RB139"/>
    <n v="5"/>
    <n v="0"/>
    <n v="0"/>
    <n v="0"/>
    <n v="0"/>
    <n v="0"/>
    <n v="5"/>
    <n v="0"/>
    <n v="0"/>
    <n v="0"/>
    <n v="0"/>
    <n v="0"/>
    <n v="0"/>
    <n v="0"/>
    <n v="27"/>
    <n v="64"/>
  </r>
  <r>
    <x v="3"/>
    <x v="3"/>
    <x v="2"/>
    <x v="6"/>
    <s v="Q00222"/>
    <s v="G246KNLY7RB"/>
    <s v="MINI PASADENA-BIKIN"/>
    <s v="152"/>
    <s v="WOW#2"/>
    <s v="G246KNLY7RB152"/>
    <n v="8"/>
    <n v="0"/>
    <n v="0"/>
    <n v="0"/>
    <n v="0"/>
    <n v="0"/>
    <n v="8"/>
    <n v="0"/>
    <n v="0"/>
    <n v="0"/>
    <n v="0"/>
    <n v="0"/>
    <n v="0"/>
    <n v="0"/>
    <n v="27"/>
    <n v="64"/>
  </r>
  <r>
    <x v="3"/>
    <x v="3"/>
    <x v="2"/>
    <x v="6"/>
    <s v="Q00223"/>
    <s v="G140KNLY2TD"/>
    <s v="MINI GARDENIA-BIKIN"/>
    <s v="006"/>
    <s v="WHITE"/>
    <s v="G140KNLY2TD006"/>
    <n v="100"/>
    <n v="0"/>
    <n v="0"/>
    <n v="0"/>
    <n v="12"/>
    <n v="9"/>
    <n v="38"/>
    <n v="24"/>
    <n v="9"/>
    <n v="0"/>
    <n v="0"/>
    <n v="8"/>
    <n v="0"/>
    <n v="0"/>
    <n v="21"/>
    <n v="49"/>
  </r>
  <r>
    <x v="3"/>
    <x v="3"/>
    <x v="1"/>
    <x v="4"/>
    <s v="Q00224"/>
    <s v="G534BDP81TD"/>
    <s v="MINI KITA-BOARDSHOR"/>
    <s v="006"/>
    <s v="WHITE"/>
    <s v="G534BDP81TD006"/>
    <n v="32"/>
    <n v="0"/>
    <n v="0"/>
    <n v="0"/>
    <n v="1"/>
    <n v="0"/>
    <n v="26"/>
    <n v="0"/>
    <n v="0"/>
    <n v="0"/>
    <n v="1"/>
    <n v="4"/>
    <n v="0"/>
    <n v="0"/>
    <n v="19"/>
    <n v="45"/>
  </r>
  <r>
    <x v="3"/>
    <x v="3"/>
    <x v="2"/>
    <x v="6"/>
    <s v="Q00225"/>
    <s v="G141KNLY2TD"/>
    <s v="MINI MAGNOLIA-BIKIN"/>
    <s v="006"/>
    <s v="WHITE"/>
    <s v="G141KNLY2TD006"/>
    <n v="34"/>
    <n v="0"/>
    <n v="0"/>
    <n v="0"/>
    <n v="0"/>
    <n v="0"/>
    <n v="24"/>
    <n v="6"/>
    <n v="0"/>
    <n v="0"/>
    <n v="0"/>
    <n v="4"/>
    <n v="0"/>
    <n v="0"/>
    <n v="21"/>
    <n v="49"/>
  </r>
  <r>
    <x v="3"/>
    <x v="3"/>
    <x v="1"/>
    <x v="4"/>
    <s v="Q00226"/>
    <s v="G534BDP8100"/>
    <s v="MINI KITA-BOARDSHOR"/>
    <s v="034"/>
    <s v="TIGER LILY"/>
    <s v="G534BDP8100034"/>
    <n v="13"/>
    <n v="0"/>
    <n v="0"/>
    <n v="0"/>
    <n v="0"/>
    <n v="0"/>
    <n v="13"/>
    <n v="0"/>
    <n v="0"/>
    <n v="0"/>
    <n v="0"/>
    <n v="0"/>
    <n v="0"/>
    <n v="0"/>
    <n v="19"/>
    <n v="45"/>
  </r>
  <r>
    <x v="3"/>
    <x v="3"/>
    <x v="1"/>
    <x v="4"/>
    <s v="Q00226"/>
    <s v="G534BDP8100"/>
    <s v="MINI KITA-BOARDSHOR"/>
    <s v="139"/>
    <s v="HOT PINK"/>
    <s v="G534BDP8100139"/>
    <n v="32"/>
    <n v="0"/>
    <n v="0"/>
    <n v="0"/>
    <n v="0"/>
    <n v="0"/>
    <n v="16"/>
    <n v="5"/>
    <n v="0"/>
    <n v="0"/>
    <n v="0"/>
    <n v="11"/>
    <n v="0"/>
    <n v="0"/>
    <n v="19"/>
    <n v="45"/>
  </r>
  <r>
    <x v="3"/>
    <x v="3"/>
    <x v="1"/>
    <x v="4"/>
    <s v="Q00226"/>
    <s v="G534BDP8100"/>
    <s v="MINI KITA-BOARDSHOR"/>
    <s v="152"/>
    <s v="WOW#2"/>
    <s v="G534BDP8100152"/>
    <n v="52"/>
    <n v="0"/>
    <n v="0"/>
    <n v="0"/>
    <n v="3"/>
    <n v="2"/>
    <n v="25"/>
    <n v="13"/>
    <n v="0"/>
    <n v="0"/>
    <n v="0"/>
    <n v="9"/>
    <n v="0"/>
    <n v="0"/>
    <n v="19"/>
    <n v="45"/>
  </r>
  <r>
    <x v="3"/>
    <x v="3"/>
    <x v="1"/>
    <x v="4"/>
    <s v="Q00226"/>
    <s v="G534BDP8100"/>
    <s v="MINI KITA-BOARDSHOR"/>
    <s v="248"/>
    <s v="FLUO GREEN 14"/>
    <s v="G534BDP8100248"/>
    <n v="118"/>
    <n v="0"/>
    <n v="0"/>
    <n v="0"/>
    <n v="15"/>
    <n v="8"/>
    <n v="44"/>
    <n v="23"/>
    <n v="13"/>
    <n v="0"/>
    <n v="1"/>
    <n v="14"/>
    <n v="0"/>
    <n v="0"/>
    <n v="19"/>
    <n v="45"/>
  </r>
  <r>
    <x v="3"/>
    <x v="3"/>
    <x v="2"/>
    <x v="6"/>
    <s v="Q00227"/>
    <s v="G161KNLY2HA"/>
    <s v="MINI KIRI-BIKINI"/>
    <s v="034"/>
    <s v="TIGER LILY"/>
    <s v="G161KNLY2HA034"/>
    <n v="5"/>
    <n v="0"/>
    <n v="0"/>
    <n v="0"/>
    <n v="0"/>
    <n v="0"/>
    <n v="5"/>
    <n v="0"/>
    <n v="0"/>
    <n v="0"/>
    <n v="0"/>
    <n v="0"/>
    <n v="0"/>
    <n v="0"/>
    <n v="21"/>
    <n v="49"/>
  </r>
  <r>
    <x v="3"/>
    <x v="3"/>
    <x v="2"/>
    <x v="6"/>
    <s v="Q00228"/>
    <s v="G162KNLY2HA"/>
    <s v="MINI MINDI-BIKINI"/>
    <s v="034"/>
    <s v="TIGER LILY"/>
    <s v="G162KNLY2HA034"/>
    <n v="32"/>
    <n v="0"/>
    <n v="0"/>
    <n v="0"/>
    <n v="6"/>
    <n v="0"/>
    <n v="18"/>
    <n v="0"/>
    <n v="0"/>
    <n v="0"/>
    <n v="0"/>
    <n v="8"/>
    <n v="0"/>
    <n v="0"/>
    <n v="21"/>
    <n v="49"/>
  </r>
  <r>
    <x v="3"/>
    <x v="3"/>
    <x v="1"/>
    <x v="4"/>
    <s v="Q00229"/>
    <s v="G534BDP81HA"/>
    <s v="MINI KITA-BOARDSHOR"/>
    <s v="034"/>
    <s v="TIGER LILY"/>
    <s v="G534BDP81HA034"/>
    <n v="36"/>
    <n v="0"/>
    <n v="0"/>
    <n v="0"/>
    <n v="1"/>
    <n v="0"/>
    <n v="35"/>
    <n v="0"/>
    <n v="0"/>
    <n v="0"/>
    <n v="0"/>
    <n v="0"/>
    <n v="0"/>
    <n v="0"/>
    <n v="19"/>
    <n v="45"/>
  </r>
  <r>
    <x v="3"/>
    <x v="3"/>
    <x v="2"/>
    <x v="6"/>
    <s v="Q00230"/>
    <s v="G141KNLY2HA"/>
    <s v="MINI MAGNOLIA-BIKIN"/>
    <s v="034"/>
    <s v="TIGER LILY"/>
    <s v="G141KNLY2HA034"/>
    <n v="166"/>
    <n v="0"/>
    <n v="0"/>
    <n v="0"/>
    <n v="7"/>
    <n v="0"/>
    <n v="45"/>
    <n v="33"/>
    <n v="37"/>
    <n v="19"/>
    <n v="9"/>
    <n v="16"/>
    <n v="0"/>
    <n v="0"/>
    <n v="21"/>
    <n v="49"/>
  </r>
  <r>
    <x v="3"/>
    <x v="3"/>
    <x v="2"/>
    <x v="6"/>
    <s v="Q00231"/>
    <s v="G164KNLY2TD"/>
    <s v="MINI MALINDA-BIKINI"/>
    <s v="006"/>
    <s v="WHITE"/>
    <s v="G164KNLY2TD006"/>
    <n v="17"/>
    <n v="0"/>
    <n v="0"/>
    <n v="0"/>
    <n v="0"/>
    <n v="0"/>
    <n v="10"/>
    <n v="0"/>
    <n v="0"/>
    <n v="0"/>
    <n v="7"/>
    <n v="0"/>
    <n v="0"/>
    <n v="0"/>
    <n v="21"/>
    <n v="49"/>
  </r>
  <r>
    <x v="3"/>
    <x v="3"/>
    <x v="2"/>
    <x v="13"/>
    <s v="Q00654"/>
    <s v="G268KSL47BR"/>
    <s v="MINI ROSEVILLE-SWIM"/>
    <s v="248"/>
    <s v="FLUO GREEN 14"/>
    <s v="G268KSL47BR248"/>
    <n v="4"/>
    <n v="0"/>
    <n v="0"/>
    <n v="0"/>
    <n v="0"/>
    <n v="0"/>
    <n v="4"/>
    <n v="0"/>
    <n v="0"/>
    <n v="0"/>
    <n v="0"/>
    <n v="0"/>
    <n v="0"/>
    <n v="0"/>
    <n v="31"/>
    <n v="75"/>
  </r>
  <r>
    <x v="3"/>
    <x v="3"/>
    <x v="2"/>
    <x v="6"/>
    <s v="Q00655"/>
    <s v="G267KNL47BR"/>
    <s v="MINI CAPE CORAL-BIK"/>
    <s v="004"/>
    <s v="BLACK"/>
    <s v="G267KNL47BR004"/>
    <n v="11"/>
    <n v="0"/>
    <n v="0"/>
    <n v="0"/>
    <n v="0"/>
    <n v="0"/>
    <n v="1"/>
    <n v="2"/>
    <n v="0"/>
    <n v="0"/>
    <n v="0"/>
    <n v="8"/>
    <n v="0"/>
    <n v="0"/>
    <n v="24"/>
    <n v="57"/>
  </r>
  <r>
    <x v="3"/>
    <x v="3"/>
    <x v="2"/>
    <x v="6"/>
    <s v="Q00655"/>
    <s v="G267KNL47BR"/>
    <s v="MINI CAPE CORAL-BIK"/>
    <s v="034"/>
    <s v="TIGER LILY"/>
    <s v="G267KNL47BR034"/>
    <n v="6"/>
    <n v="0"/>
    <n v="0"/>
    <n v="0"/>
    <n v="0"/>
    <n v="0"/>
    <n v="0"/>
    <n v="0"/>
    <n v="0"/>
    <n v="0"/>
    <n v="2"/>
    <n v="4"/>
    <n v="0"/>
    <n v="0"/>
    <n v="24"/>
    <n v="57"/>
  </r>
  <r>
    <x v="3"/>
    <x v="3"/>
    <x v="2"/>
    <x v="6"/>
    <s v="Q00655"/>
    <s v="G267KNL47BR"/>
    <s v="MINI CAPE CORAL-BIK"/>
    <s v="248"/>
    <s v="FLUO GREEN 14"/>
    <s v="G267KNL47BR248"/>
    <n v="53"/>
    <n v="0"/>
    <n v="0"/>
    <n v="0"/>
    <n v="0"/>
    <n v="0"/>
    <n v="17"/>
    <n v="13"/>
    <n v="5"/>
    <n v="1"/>
    <n v="10"/>
    <n v="7"/>
    <n v="0"/>
    <n v="0"/>
    <n v="24"/>
    <n v="57"/>
  </r>
  <r>
    <x v="3"/>
    <x v="3"/>
    <x v="2"/>
    <x v="6"/>
    <s v="Q00656"/>
    <s v="G141KNL47BR"/>
    <s v="MINI MAGNOLIA-BIKIN"/>
    <s v="034"/>
    <s v="TIGER LILY"/>
    <s v="G141KNL47BR034"/>
    <n v="13"/>
    <n v="0"/>
    <n v="0"/>
    <n v="0"/>
    <n v="0"/>
    <n v="0"/>
    <n v="13"/>
    <n v="0"/>
    <n v="0"/>
    <n v="0"/>
    <n v="0"/>
    <n v="0"/>
    <n v="0"/>
    <n v="0"/>
    <n v="27"/>
    <n v="64"/>
  </r>
  <r>
    <x v="3"/>
    <x v="3"/>
    <x v="1"/>
    <x v="10"/>
    <s v="Q00657"/>
    <s v="G782WKC9500"/>
    <s v="MINI MIEKO-DENIM SH"/>
    <s v="006"/>
    <s v="WHITE"/>
    <s v="G782WKC9500006"/>
    <n v="5"/>
    <n v="0"/>
    <n v="0"/>
    <n v="0"/>
    <n v="1"/>
    <n v="0"/>
    <n v="4"/>
    <n v="0"/>
    <n v="0"/>
    <n v="0"/>
    <n v="0"/>
    <n v="0"/>
    <n v="0"/>
    <n v="0"/>
    <n v="21"/>
    <n v="49"/>
  </r>
  <r>
    <x v="3"/>
    <x v="3"/>
    <x v="0"/>
    <x v="2"/>
    <s v="Q00659"/>
    <s v="G054TEJ7800"/>
    <s v="MINI EMELIE-T-SHIRT"/>
    <s v="006"/>
    <s v="WHITE"/>
    <s v="G054TEJ7800006"/>
    <n v="12"/>
    <n v="0"/>
    <n v="0"/>
    <n v="0"/>
    <n v="0"/>
    <n v="0"/>
    <n v="12"/>
    <n v="0"/>
    <n v="0"/>
    <n v="0"/>
    <n v="0"/>
    <n v="0"/>
    <n v="0"/>
    <n v="0"/>
    <n v="16"/>
    <n v="39"/>
  </r>
  <r>
    <x v="3"/>
    <x v="3"/>
    <x v="0"/>
    <x v="2"/>
    <s v="Q00659"/>
    <s v="G054TEJ7800"/>
    <s v="MINI EMELIE-T-SHIRT"/>
    <s v="034"/>
    <s v="TIGER LILY"/>
    <s v="G054TEJ7800034"/>
    <n v="12"/>
    <n v="0"/>
    <n v="0"/>
    <n v="0"/>
    <n v="0"/>
    <n v="0"/>
    <n v="12"/>
    <n v="0"/>
    <n v="0"/>
    <n v="0"/>
    <n v="0"/>
    <n v="0"/>
    <n v="0"/>
    <n v="0"/>
    <n v="16"/>
    <n v="39"/>
  </r>
  <r>
    <x v="3"/>
    <x v="3"/>
    <x v="0"/>
    <x v="2"/>
    <s v="Q00660"/>
    <s v="G796TEJ78TD"/>
    <s v="MINI KAMALA-T-SHIRT"/>
    <s v="006"/>
    <s v="WHITE"/>
    <s v="G796TEJ78TD006"/>
    <n v="45"/>
    <n v="0"/>
    <n v="0"/>
    <n v="0"/>
    <n v="4"/>
    <n v="0"/>
    <n v="28"/>
    <n v="5"/>
    <n v="1"/>
    <n v="7"/>
    <n v="0"/>
    <n v="0"/>
    <n v="0"/>
    <n v="0"/>
    <n v="18"/>
    <n v="45"/>
  </r>
  <r>
    <x v="3"/>
    <x v="3"/>
    <x v="2"/>
    <x v="6"/>
    <s v="Q00661"/>
    <s v="G266KNL4200"/>
    <s v="MINI VENICE-BIKINI"/>
    <s v="006"/>
    <s v="WHITE"/>
    <s v="G266KNL4200006"/>
    <n v="19"/>
    <n v="0"/>
    <n v="0"/>
    <n v="0"/>
    <n v="6"/>
    <n v="0"/>
    <n v="13"/>
    <n v="0"/>
    <n v="0"/>
    <n v="0"/>
    <n v="0"/>
    <n v="0"/>
    <n v="0"/>
    <n v="0"/>
    <n v="19"/>
    <n v="45"/>
  </r>
  <r>
    <x v="3"/>
    <x v="3"/>
    <x v="2"/>
    <x v="6"/>
    <s v="Q00661"/>
    <s v="G266KNL4200"/>
    <s v="MINI VENICE-BIKINI"/>
    <s v="105"/>
    <s v="NEON"/>
    <s v="G266KNL4200105"/>
    <n v="9"/>
    <n v="0"/>
    <n v="0"/>
    <n v="0"/>
    <n v="0"/>
    <n v="0"/>
    <n v="9"/>
    <n v="0"/>
    <n v="0"/>
    <n v="0"/>
    <n v="0"/>
    <n v="0"/>
    <n v="0"/>
    <n v="0"/>
    <n v="19"/>
    <n v="45"/>
  </r>
  <r>
    <x v="3"/>
    <x v="3"/>
    <x v="2"/>
    <x v="6"/>
    <s v="Q00662"/>
    <s v="G266KNLY700"/>
    <s v="MINI VENICE-BIKINI"/>
    <s v="139"/>
    <s v="HOT PINK"/>
    <s v="G266KNLY700139"/>
    <n v="33"/>
    <n v="0"/>
    <n v="0"/>
    <n v="0"/>
    <n v="9"/>
    <n v="0"/>
    <n v="24"/>
    <n v="0"/>
    <n v="0"/>
    <n v="0"/>
    <n v="0"/>
    <n v="0"/>
    <n v="0"/>
    <n v="0"/>
    <n v="19"/>
    <n v="45"/>
  </r>
  <r>
    <x v="3"/>
    <x v="3"/>
    <x v="2"/>
    <x v="6"/>
    <s v="Q00662"/>
    <s v="G266KNLY700"/>
    <s v="MINI VENICE-BIKINI"/>
    <s v="230"/>
    <s v="WOW"/>
    <s v="G266KNLY700230"/>
    <n v="59"/>
    <n v="0"/>
    <n v="0"/>
    <n v="0"/>
    <n v="9"/>
    <n v="0"/>
    <n v="50"/>
    <n v="0"/>
    <n v="0"/>
    <n v="0"/>
    <n v="0"/>
    <n v="0"/>
    <n v="0"/>
    <n v="0"/>
    <n v="19"/>
    <n v="45"/>
  </r>
  <r>
    <x v="3"/>
    <x v="3"/>
    <x v="2"/>
    <x v="6"/>
    <s v="Q00663"/>
    <s v="G266KNL5500"/>
    <s v="MINI VENICE-BIKINI"/>
    <s v="029"/>
    <s v="GREY MELANGE"/>
    <s v="G266KNL5500029"/>
    <n v="8"/>
    <n v="0"/>
    <n v="0"/>
    <n v="0"/>
    <n v="0"/>
    <n v="0"/>
    <n v="8"/>
    <n v="0"/>
    <n v="0"/>
    <n v="0"/>
    <n v="0"/>
    <n v="0"/>
    <n v="0"/>
    <n v="0"/>
    <n v="19"/>
    <n v="45"/>
  </r>
  <r>
    <x v="3"/>
    <x v="3"/>
    <x v="2"/>
    <x v="6"/>
    <s v="Q00663"/>
    <s v="G266KNL5500"/>
    <s v="MINI VENICE-BIKINI"/>
    <s v="634"/>
    <s v="HOT PINK MELA"/>
    <s v="G266KNL5500634"/>
    <n v="8"/>
    <n v="0"/>
    <n v="0"/>
    <n v="0"/>
    <n v="0"/>
    <n v="0"/>
    <n v="8"/>
    <n v="0"/>
    <n v="0"/>
    <n v="0"/>
    <n v="0"/>
    <n v="0"/>
    <n v="0"/>
    <n v="0"/>
    <n v="19"/>
    <n v="45"/>
  </r>
  <r>
    <x v="3"/>
    <x v="3"/>
    <x v="2"/>
    <x v="6"/>
    <s v="Q00664"/>
    <s v="G219KNL4900"/>
    <s v="MINI YUMA-BIKINI"/>
    <s v="020"/>
    <s v="SILVER"/>
    <s v="G219KNL4900020"/>
    <n v="18"/>
    <n v="0"/>
    <n v="0"/>
    <n v="0"/>
    <n v="0"/>
    <n v="0"/>
    <n v="15"/>
    <n v="3"/>
    <n v="0"/>
    <n v="0"/>
    <n v="0"/>
    <n v="0"/>
    <n v="0"/>
    <n v="0"/>
    <n v="24"/>
    <n v="57"/>
  </r>
  <r>
    <x v="3"/>
    <x v="3"/>
    <x v="2"/>
    <x v="6"/>
    <s v="Q00664"/>
    <s v="G219KNL4900"/>
    <s v="MINI YUMA-BIKINI"/>
    <s v="139"/>
    <s v="HOT PINK"/>
    <s v="G219KNL4900139"/>
    <n v="7"/>
    <n v="0"/>
    <n v="0"/>
    <n v="0"/>
    <n v="0"/>
    <n v="0"/>
    <n v="7"/>
    <n v="0"/>
    <n v="0"/>
    <n v="0"/>
    <n v="0"/>
    <n v="0"/>
    <n v="0"/>
    <n v="0"/>
    <n v="24"/>
    <n v="57"/>
  </r>
  <r>
    <x v="3"/>
    <x v="3"/>
    <x v="2"/>
    <x v="6"/>
    <s v="Q00664"/>
    <s v="G219KNL4900"/>
    <s v="MINI YUMA-BIKINI"/>
    <s v="230"/>
    <s v="WOW"/>
    <s v="G219KNL4900230"/>
    <n v="10"/>
    <n v="0"/>
    <n v="0"/>
    <n v="0"/>
    <n v="0"/>
    <n v="0"/>
    <n v="10"/>
    <n v="0"/>
    <n v="0"/>
    <n v="0"/>
    <n v="0"/>
    <n v="0"/>
    <n v="0"/>
    <n v="0"/>
    <n v="24"/>
    <n v="57"/>
  </r>
  <r>
    <x v="3"/>
    <x v="3"/>
    <x v="1"/>
    <x v="11"/>
    <s v="Q00665"/>
    <s v="G636BDP81RL"/>
    <s v="MINI LULIN-BOARDSHO"/>
    <s v="006"/>
    <s v="WHITE"/>
    <s v="G636BDP81RL006"/>
    <n v="10"/>
    <n v="0"/>
    <n v="0"/>
    <n v="0"/>
    <n v="0"/>
    <n v="0"/>
    <n v="10"/>
    <n v="0"/>
    <n v="0"/>
    <n v="0"/>
    <n v="0"/>
    <n v="0"/>
    <n v="0"/>
    <n v="0"/>
    <n v="16.5"/>
    <n v="39"/>
  </r>
  <r>
    <x v="3"/>
    <x v="3"/>
    <x v="1"/>
    <x v="11"/>
    <s v="Q00665"/>
    <s v="G636BDP81RL"/>
    <s v="MINI LULIN-BOARDSHO"/>
    <s v="013"/>
    <s v="PALM"/>
    <s v="G636BDP81RL013"/>
    <n v="11"/>
    <n v="0"/>
    <n v="0"/>
    <n v="0"/>
    <n v="0"/>
    <n v="0"/>
    <n v="11"/>
    <n v="0"/>
    <n v="0"/>
    <n v="0"/>
    <n v="0"/>
    <n v="0"/>
    <n v="0"/>
    <n v="0"/>
    <n v="16.5"/>
    <n v="39"/>
  </r>
  <r>
    <x v="3"/>
    <x v="3"/>
    <x v="2"/>
    <x v="6"/>
    <s v="Q00666"/>
    <s v="G265KNL3000"/>
    <s v="MINI FONTANA-BIKINI"/>
    <s v="613"/>
    <s v="VINTAGE NAVY"/>
    <s v="G265KNL3000613"/>
    <n v="33"/>
    <n v="0"/>
    <n v="0"/>
    <n v="0"/>
    <n v="2"/>
    <n v="3"/>
    <n v="26"/>
    <n v="2"/>
    <n v="0"/>
    <n v="0"/>
    <n v="0"/>
    <n v="0"/>
    <n v="0"/>
    <n v="0"/>
    <n v="19"/>
    <n v="45"/>
  </r>
  <r>
    <x v="3"/>
    <x v="3"/>
    <x v="2"/>
    <x v="6"/>
    <s v="Q00666"/>
    <s v="G265KNL3000"/>
    <s v="MINI FONTANA-BIKINI"/>
    <s v="614"/>
    <s v="VINTAGE WHITE"/>
    <s v="G265KNL3000614"/>
    <n v="41"/>
    <n v="0"/>
    <n v="0"/>
    <n v="0"/>
    <n v="3"/>
    <n v="0"/>
    <n v="37"/>
    <n v="0"/>
    <n v="0"/>
    <n v="1"/>
    <n v="0"/>
    <n v="0"/>
    <n v="0"/>
    <n v="0"/>
    <n v="19"/>
    <n v="45"/>
  </r>
  <r>
    <x v="3"/>
    <x v="3"/>
    <x v="2"/>
    <x v="6"/>
    <s v="Q00666"/>
    <s v="G265KNL3000"/>
    <s v="MINI FONTANA-BIKINI"/>
    <s v="618"/>
    <s v="VINTAGE GLACI"/>
    <s v="G265KNL3000618"/>
    <n v="36"/>
    <n v="0"/>
    <n v="0"/>
    <n v="0"/>
    <n v="5"/>
    <n v="0"/>
    <n v="31"/>
    <n v="0"/>
    <n v="0"/>
    <n v="0"/>
    <n v="0"/>
    <n v="0"/>
    <n v="0"/>
    <n v="0"/>
    <n v="19"/>
    <n v="45"/>
  </r>
  <r>
    <x v="3"/>
    <x v="3"/>
    <x v="1"/>
    <x v="4"/>
    <s v="Q00667"/>
    <s v="G534BDP81SC"/>
    <s v="MINI KITA-BOARDSHOR"/>
    <s v="639"/>
    <s v="VINTAGE DEEP"/>
    <s v="G534BDP81SC639"/>
    <n v="146"/>
    <n v="0"/>
    <n v="0"/>
    <n v="0"/>
    <n v="5"/>
    <n v="15"/>
    <n v="50"/>
    <n v="38"/>
    <n v="25"/>
    <n v="6"/>
    <n v="0"/>
    <n v="7"/>
    <n v="0"/>
    <n v="0"/>
    <n v="19"/>
    <n v="45"/>
  </r>
  <r>
    <x v="3"/>
    <x v="3"/>
    <x v="1"/>
    <x v="4"/>
    <s v="Q00668"/>
    <s v="G534BDP81CY"/>
    <s v="MINI KITA-BOARDSHOR"/>
    <s v="006"/>
    <s v="WHITE"/>
    <s v="G534BDP81CY006"/>
    <n v="12"/>
    <n v="0"/>
    <n v="0"/>
    <n v="0"/>
    <n v="0"/>
    <n v="0"/>
    <n v="12"/>
    <n v="0"/>
    <n v="0"/>
    <n v="0"/>
    <n v="0"/>
    <n v="0"/>
    <n v="0"/>
    <n v="0"/>
    <n v="19"/>
    <n v="45"/>
  </r>
  <r>
    <x v="3"/>
    <x v="3"/>
    <x v="2"/>
    <x v="6"/>
    <s v="Q00669"/>
    <s v="G164KNL51CY"/>
    <s v="MINI MALINDA-BIKINI"/>
    <s v="006"/>
    <s v="WHITE"/>
    <s v="G164KNL51CY006"/>
    <n v="13"/>
    <n v="0"/>
    <n v="0"/>
    <n v="0"/>
    <n v="0"/>
    <n v="0"/>
    <n v="13"/>
    <n v="0"/>
    <n v="0"/>
    <n v="0"/>
    <n v="0"/>
    <n v="0"/>
    <n v="0"/>
    <n v="0"/>
    <n v="24"/>
    <n v="57"/>
  </r>
  <r>
    <x v="3"/>
    <x v="3"/>
    <x v="1"/>
    <x v="4"/>
    <s v="Q00670"/>
    <s v="G534BDP81MR"/>
    <s v="MINI KITA-BOARDSHOR"/>
    <s v="016"/>
    <s v="NAVY#2"/>
    <s v="G534BDP81MR016"/>
    <n v="12"/>
    <n v="0"/>
    <n v="0"/>
    <n v="0"/>
    <n v="0"/>
    <n v="0"/>
    <n v="12"/>
    <n v="0"/>
    <n v="0"/>
    <n v="0"/>
    <n v="0"/>
    <n v="0"/>
    <n v="0"/>
    <n v="0"/>
    <n v="19"/>
    <n v="45"/>
  </r>
  <r>
    <x v="3"/>
    <x v="3"/>
    <x v="2"/>
    <x v="6"/>
    <s v="Q00671"/>
    <s v="G140KNL51CY"/>
    <s v="MINI GARDENIA-BIKIN"/>
    <s v="006"/>
    <s v="WHITE"/>
    <s v="G140KNL51CY006"/>
    <n v="11"/>
    <n v="0"/>
    <n v="0"/>
    <n v="0"/>
    <n v="0"/>
    <n v="2"/>
    <n v="9"/>
    <n v="0"/>
    <n v="0"/>
    <n v="0"/>
    <n v="0"/>
    <n v="0"/>
    <n v="0"/>
    <n v="0"/>
    <n v="24"/>
    <n v="57"/>
  </r>
  <r>
    <x v="3"/>
    <x v="3"/>
    <x v="1"/>
    <x v="11"/>
    <s v="Q00672"/>
    <s v="G636BDP9800"/>
    <s v="MINI LULIN-BOARDSHO"/>
    <s v="029"/>
    <s v="GREY MELANGE"/>
    <s v="G636BDP9800029"/>
    <n v="13"/>
    <n v="0"/>
    <n v="0"/>
    <n v="0"/>
    <n v="0"/>
    <n v="0"/>
    <n v="13"/>
    <n v="0"/>
    <n v="0"/>
    <n v="0"/>
    <n v="0"/>
    <n v="0"/>
    <n v="0"/>
    <n v="0"/>
    <n v="16.5"/>
    <n v="39"/>
  </r>
  <r>
    <x v="3"/>
    <x v="3"/>
    <x v="1"/>
    <x v="11"/>
    <s v="Q00672"/>
    <s v="G636BDP9800"/>
    <s v="MINI LULIN-BOARDSHO"/>
    <s v="634"/>
    <s v="HOT PINK MELA"/>
    <s v="G636BDP9800634"/>
    <n v="13"/>
    <n v="0"/>
    <n v="0"/>
    <n v="0"/>
    <n v="0"/>
    <n v="0"/>
    <n v="13"/>
    <n v="0"/>
    <n v="0"/>
    <n v="0"/>
    <n v="0"/>
    <n v="0"/>
    <n v="0"/>
    <n v="0"/>
    <n v="16.5"/>
    <n v="39"/>
  </r>
  <r>
    <x v="3"/>
    <x v="3"/>
    <x v="1"/>
    <x v="4"/>
    <s v="Q00673"/>
    <s v="G534BDTA100"/>
    <s v="MINI KITA-BOARDSHOR"/>
    <s v="567"/>
    <s v="NAVY #27"/>
    <s v="G534BDTA100567"/>
    <n v="48"/>
    <n v="0"/>
    <n v="0"/>
    <n v="0"/>
    <n v="6"/>
    <n v="4"/>
    <n v="23"/>
    <n v="13"/>
    <n v="2"/>
    <n v="0"/>
    <n v="0"/>
    <n v="0"/>
    <n v="0"/>
    <n v="0"/>
    <n v="19"/>
    <n v="45"/>
  </r>
  <r>
    <x v="3"/>
    <x v="3"/>
    <x v="1"/>
    <x v="4"/>
    <s v="Q00673"/>
    <s v="G534BDTA100"/>
    <s v="MINI KITA-BOARDSHOR"/>
    <s v="570"/>
    <s v="PEONIA"/>
    <s v="G534BDTA100570"/>
    <n v="8"/>
    <n v="0"/>
    <n v="0"/>
    <n v="0"/>
    <n v="0"/>
    <n v="0"/>
    <n v="1"/>
    <n v="0"/>
    <n v="0"/>
    <n v="0"/>
    <n v="0"/>
    <n v="7"/>
    <n v="0"/>
    <n v="0"/>
    <n v="19"/>
    <n v="45"/>
  </r>
  <r>
    <x v="3"/>
    <x v="3"/>
    <x v="1"/>
    <x v="4"/>
    <s v="Q00673"/>
    <s v="G534BDTA100"/>
    <s v="MINI KITA-BOARDSHOR"/>
    <s v="613"/>
    <s v="VINTAGE NAVY"/>
    <s v="G534BDTA100613"/>
    <n v="129"/>
    <n v="0"/>
    <n v="0"/>
    <n v="0"/>
    <n v="7"/>
    <n v="4"/>
    <n v="50"/>
    <n v="35"/>
    <n v="24"/>
    <n v="0"/>
    <n v="0"/>
    <n v="9"/>
    <n v="0"/>
    <n v="0"/>
    <n v="19"/>
    <n v="45"/>
  </r>
  <r>
    <x v="3"/>
    <x v="3"/>
    <x v="1"/>
    <x v="4"/>
    <s v="Q00673"/>
    <s v="G534BDTA100"/>
    <s v="MINI KITA-BOARDSHOR"/>
    <s v="614"/>
    <s v="VINTAGE WHITE"/>
    <s v="G534BDTA100614"/>
    <n v="92"/>
    <n v="0"/>
    <n v="0"/>
    <n v="0"/>
    <n v="7"/>
    <n v="2"/>
    <n v="43"/>
    <n v="22"/>
    <n v="7"/>
    <n v="0"/>
    <n v="0"/>
    <n v="11"/>
    <n v="0"/>
    <n v="0"/>
    <n v="19"/>
    <n v="45"/>
  </r>
  <r>
    <x v="3"/>
    <x v="3"/>
    <x v="1"/>
    <x v="4"/>
    <s v="Q00673"/>
    <s v="G534BDTA100"/>
    <s v="MINI KITA-BOARDSHOR"/>
    <s v="618"/>
    <s v="VINTAGE GLACI"/>
    <s v="G534BDTA100618"/>
    <n v="59"/>
    <n v="0"/>
    <n v="0"/>
    <n v="0"/>
    <n v="0"/>
    <n v="0"/>
    <n v="30"/>
    <n v="13"/>
    <n v="8"/>
    <n v="0"/>
    <n v="0"/>
    <n v="8"/>
    <n v="0"/>
    <n v="0"/>
    <n v="19"/>
    <n v="45"/>
  </r>
  <r>
    <x v="3"/>
    <x v="3"/>
    <x v="2"/>
    <x v="6"/>
    <s v="Q00674"/>
    <s v="G141KNLY7SC"/>
    <s v="MINI MAGNOLIA-BIKIN"/>
    <s v="639"/>
    <s v="VINTAGE DEEP"/>
    <s v="G141KNLY7SC639"/>
    <n v="26"/>
    <n v="0"/>
    <n v="0"/>
    <n v="0"/>
    <n v="0"/>
    <n v="2"/>
    <n v="20"/>
    <n v="4"/>
    <n v="0"/>
    <n v="0"/>
    <n v="0"/>
    <n v="0"/>
    <n v="0"/>
    <n v="0"/>
    <n v="21"/>
    <n v="49"/>
  </r>
  <r>
    <x v="3"/>
    <x v="3"/>
    <x v="2"/>
    <x v="6"/>
    <s v="Q00675"/>
    <s v="G265KNLY7SC"/>
    <s v="MINI FONTANA-BIKINI"/>
    <s v="639"/>
    <s v="VINTAGE DEEP"/>
    <s v="G265KNLY7SC639"/>
    <n v="1"/>
    <n v="0"/>
    <n v="0"/>
    <n v="0"/>
    <n v="0"/>
    <n v="0"/>
    <n v="1"/>
    <n v="0"/>
    <n v="0"/>
    <n v="0"/>
    <n v="0"/>
    <n v="0"/>
    <n v="0"/>
    <n v="0"/>
    <n v="21"/>
    <n v="49"/>
  </r>
  <r>
    <x v="3"/>
    <x v="3"/>
    <x v="2"/>
    <x v="6"/>
    <s v="Q00676"/>
    <s v="G161KNLY7SC"/>
    <s v="MINI KIRI-BIKINI"/>
    <s v="639"/>
    <s v="VINTAGE DEEP"/>
    <s v="G161KNLY7SC639"/>
    <n v="9"/>
    <n v="0"/>
    <n v="0"/>
    <n v="0"/>
    <n v="0"/>
    <n v="0"/>
    <n v="9"/>
    <n v="0"/>
    <n v="0"/>
    <n v="0"/>
    <n v="0"/>
    <n v="0"/>
    <n v="0"/>
    <n v="0"/>
    <n v="21"/>
    <n v="49"/>
  </r>
  <r>
    <x v="3"/>
    <x v="3"/>
    <x v="2"/>
    <x v="6"/>
    <s v="Q00677"/>
    <s v="G141KNL51CY"/>
    <s v="MINI MAGNOLIA-BIKIN"/>
    <s v="006"/>
    <s v="WHITE"/>
    <s v="G141KNL51CY006"/>
    <n v="19"/>
    <n v="0"/>
    <n v="0"/>
    <n v="0"/>
    <n v="0"/>
    <n v="0"/>
    <n v="9"/>
    <n v="0"/>
    <n v="0"/>
    <n v="2"/>
    <n v="4"/>
    <n v="4"/>
    <n v="0"/>
    <n v="0"/>
    <n v="24"/>
    <n v="57"/>
  </r>
  <r>
    <x v="3"/>
    <x v="3"/>
    <x v="2"/>
    <x v="6"/>
    <s v="Q00678"/>
    <s v="G219KNLY2RL"/>
    <s v="MINI YUMA-BIKINI"/>
    <s v="006"/>
    <s v="WHITE"/>
    <s v="G219KNLY2RL006"/>
    <n v="153"/>
    <n v="0"/>
    <n v="0"/>
    <n v="0"/>
    <n v="7"/>
    <n v="1"/>
    <n v="43"/>
    <n v="31"/>
    <n v="33"/>
    <n v="15"/>
    <n v="6"/>
    <n v="17"/>
    <n v="0"/>
    <n v="0"/>
    <n v="21"/>
    <n v="49"/>
  </r>
  <r>
    <x v="3"/>
    <x v="3"/>
    <x v="1"/>
    <x v="11"/>
    <s v="Q00679"/>
    <s v="G636BDP8100"/>
    <s v="MINI LULIN-BOARDSHO"/>
    <s v="105"/>
    <s v="NEON"/>
    <s v="G636BDP8100105"/>
    <n v="11"/>
    <n v="0"/>
    <n v="0"/>
    <n v="0"/>
    <n v="0"/>
    <n v="0"/>
    <n v="11"/>
    <n v="0"/>
    <n v="0"/>
    <n v="0"/>
    <n v="0"/>
    <n v="0"/>
    <n v="0"/>
    <n v="0"/>
    <n v="16.5"/>
    <n v="39"/>
  </r>
  <r>
    <x v="3"/>
    <x v="3"/>
    <x v="1"/>
    <x v="11"/>
    <s v="Q00679"/>
    <s v="G636BDP8100"/>
    <s v="MINI LULIN-BOARDSHO"/>
    <s v="139"/>
    <s v="HOT PINK"/>
    <s v="G636BDP8100139"/>
    <n v="22"/>
    <n v="0"/>
    <n v="0"/>
    <n v="0"/>
    <n v="0"/>
    <n v="0"/>
    <n v="22"/>
    <n v="0"/>
    <n v="0"/>
    <n v="0"/>
    <n v="0"/>
    <n v="0"/>
    <n v="0"/>
    <n v="0"/>
    <n v="16.5"/>
    <n v="39"/>
  </r>
  <r>
    <x v="3"/>
    <x v="3"/>
    <x v="1"/>
    <x v="11"/>
    <s v="Q00679"/>
    <s v="G636BDP8100"/>
    <s v="MINI LULIN-BOARDSHO"/>
    <s v="230"/>
    <s v="WOW"/>
    <s v="G636BDP8100230"/>
    <n v="67"/>
    <n v="0"/>
    <n v="0"/>
    <n v="0"/>
    <n v="3"/>
    <n v="3"/>
    <n v="34"/>
    <n v="16"/>
    <n v="2"/>
    <n v="0"/>
    <n v="0"/>
    <n v="9"/>
    <n v="0"/>
    <n v="0"/>
    <n v="16.5"/>
    <n v="39"/>
  </r>
  <r>
    <x v="3"/>
    <x v="3"/>
    <x v="1"/>
    <x v="11"/>
    <s v="Q00679"/>
    <s v="G636BDP8100"/>
    <s v="MINI LULIN-BOARDSHO"/>
    <s v="260"/>
    <s v="GERANIO"/>
    <s v="G636BDP8100260"/>
    <n v="20"/>
    <n v="0"/>
    <n v="0"/>
    <n v="0"/>
    <n v="0"/>
    <n v="0"/>
    <n v="16"/>
    <n v="0"/>
    <n v="0"/>
    <n v="0"/>
    <n v="0"/>
    <n v="4"/>
    <n v="0"/>
    <n v="0"/>
    <n v="16.5"/>
    <n v="39"/>
  </r>
  <r>
    <x v="3"/>
    <x v="3"/>
    <x v="1"/>
    <x v="11"/>
    <s v="Q00679"/>
    <s v="G636BDP8100"/>
    <s v="MINI LULIN-BOARDSHO"/>
    <s v="569"/>
    <s v="DALIA"/>
    <s v="G636BDP8100569"/>
    <n v="9"/>
    <n v="0"/>
    <n v="0"/>
    <n v="0"/>
    <n v="0"/>
    <n v="0"/>
    <n v="9"/>
    <n v="0"/>
    <n v="0"/>
    <n v="0"/>
    <n v="0"/>
    <n v="0"/>
    <n v="0"/>
    <n v="0"/>
    <n v="16.5"/>
    <n v="39"/>
  </r>
  <r>
    <x v="3"/>
    <x v="3"/>
    <x v="2"/>
    <x v="6"/>
    <s v="Q00680"/>
    <s v="G162KNLY2MR"/>
    <s v="MINI MINDI-BIKINI"/>
    <s v="016"/>
    <s v="NAVY#2"/>
    <s v="G162KNLY2MR016"/>
    <n v="13"/>
    <n v="0"/>
    <n v="0"/>
    <n v="0"/>
    <n v="0"/>
    <n v="0"/>
    <n v="13"/>
    <n v="0"/>
    <n v="0"/>
    <n v="0"/>
    <n v="0"/>
    <n v="0"/>
    <n v="0"/>
    <n v="0"/>
    <n v="21"/>
    <n v="49"/>
  </r>
  <r>
    <x v="3"/>
    <x v="3"/>
    <x v="0"/>
    <x v="27"/>
    <s v="Q00681"/>
    <s v="G059DRV05WN"/>
    <s v="MINI ALISHA-DRESS"/>
    <s v="007"/>
    <s v="NAVY"/>
    <s v="G059DRV05WN007"/>
    <n v="5"/>
    <n v="0"/>
    <n v="0"/>
    <n v="0"/>
    <n v="0"/>
    <n v="0"/>
    <n v="5"/>
    <n v="0"/>
    <n v="0"/>
    <n v="0"/>
    <n v="0"/>
    <n v="0"/>
    <n v="0"/>
    <n v="0"/>
    <n v="21"/>
    <n v="49"/>
  </r>
  <r>
    <x v="3"/>
    <x v="3"/>
    <x v="0"/>
    <x v="2"/>
    <s v="Q00682"/>
    <s v="G676TEJ7800"/>
    <s v="MINI SWAMI-T-SHIRT"/>
    <s v="004"/>
    <s v="BLACK"/>
    <s v="G676TEJ7800004"/>
    <n v="7"/>
    <n v="0"/>
    <n v="0"/>
    <n v="0"/>
    <n v="0"/>
    <n v="0"/>
    <n v="7"/>
    <n v="0"/>
    <n v="0"/>
    <n v="0"/>
    <n v="0"/>
    <n v="0"/>
    <n v="0"/>
    <n v="0"/>
    <n v="12"/>
    <n v="29"/>
  </r>
  <r>
    <x v="3"/>
    <x v="3"/>
    <x v="0"/>
    <x v="2"/>
    <s v="Q00682"/>
    <s v="G676TEJ7800"/>
    <s v="MINI SWAMI-T-SHIRT"/>
    <s v="043"/>
    <s v="YELLOW HAZE"/>
    <s v="G676TEJ7800043"/>
    <n v="7"/>
    <n v="0"/>
    <n v="0"/>
    <n v="0"/>
    <n v="0"/>
    <n v="0"/>
    <n v="7"/>
    <n v="0"/>
    <n v="0"/>
    <n v="0"/>
    <n v="0"/>
    <n v="0"/>
    <n v="0"/>
    <n v="0"/>
    <n v="12"/>
    <n v="29"/>
  </r>
  <r>
    <x v="3"/>
    <x v="3"/>
    <x v="2"/>
    <x v="6"/>
    <s v="Q00683"/>
    <s v="GB00KNLY2MR"/>
    <s v="MINI JENNIFER 00-BI"/>
    <s v="016"/>
    <s v="NAVY#2"/>
    <s v="GB00KNLY2MR016"/>
    <n v="13"/>
    <n v="0"/>
    <n v="0"/>
    <n v="0"/>
    <n v="0"/>
    <n v="0"/>
    <n v="13"/>
    <n v="0"/>
    <n v="0"/>
    <n v="0"/>
    <n v="0"/>
    <n v="0"/>
    <n v="0"/>
    <n v="0"/>
    <n v="21"/>
    <n v="49"/>
  </r>
  <r>
    <x v="3"/>
    <x v="3"/>
    <x v="2"/>
    <x v="6"/>
    <s v="Q00684"/>
    <s v="G141KNLY2MR"/>
    <s v="MINI MAGNOLIA-BIKIN"/>
    <s v="016"/>
    <s v="NAVY#2"/>
    <s v="G141KNLY2MR016"/>
    <n v="11"/>
    <n v="0"/>
    <n v="0"/>
    <n v="0"/>
    <n v="0"/>
    <n v="0"/>
    <n v="11"/>
    <n v="0"/>
    <n v="0"/>
    <n v="0"/>
    <n v="0"/>
    <n v="0"/>
    <n v="0"/>
    <n v="0"/>
    <n v="21"/>
    <n v="49"/>
  </r>
  <r>
    <x v="3"/>
    <x v="3"/>
    <x v="0"/>
    <x v="27"/>
    <s v="Q00685"/>
    <s v="G059DRV05HA"/>
    <s v="MINI ALISHA-DRESS"/>
    <s v="034"/>
    <s v="TIGER LILY"/>
    <s v="G059DRV05HA034"/>
    <n v="4"/>
    <n v="0"/>
    <n v="0"/>
    <n v="0"/>
    <n v="0"/>
    <n v="0"/>
    <n v="4"/>
    <n v="0"/>
    <n v="0"/>
    <n v="0"/>
    <n v="0"/>
    <n v="0"/>
    <n v="0"/>
    <n v="0"/>
    <n v="21"/>
    <n v="49"/>
  </r>
  <r>
    <x v="3"/>
    <x v="3"/>
    <x v="2"/>
    <x v="6"/>
    <s v="Q00686"/>
    <s v="G266KNLY2RL"/>
    <s v="MINI VENICE-BIKINI"/>
    <s v="006"/>
    <s v="WHITE"/>
    <s v="G266KNLY2RL006"/>
    <n v="8"/>
    <n v="0"/>
    <n v="0"/>
    <n v="0"/>
    <n v="1"/>
    <n v="0"/>
    <n v="7"/>
    <n v="0"/>
    <n v="0"/>
    <n v="0"/>
    <n v="0"/>
    <n v="0"/>
    <n v="0"/>
    <n v="0"/>
    <n v="21"/>
    <n v="49"/>
  </r>
  <r>
    <x v="3"/>
    <x v="3"/>
    <x v="2"/>
    <x v="6"/>
    <s v="Q00686"/>
    <s v="G266KNLY2RL"/>
    <s v="MINI VENICE-BIKINI"/>
    <s v="013"/>
    <s v="PALM"/>
    <s v="G266KNLY2RL013"/>
    <n v="13"/>
    <n v="0"/>
    <n v="0"/>
    <n v="0"/>
    <n v="0"/>
    <n v="0"/>
    <n v="13"/>
    <n v="0"/>
    <n v="0"/>
    <n v="0"/>
    <n v="0"/>
    <n v="0"/>
    <n v="0"/>
    <n v="0"/>
    <n v="21"/>
    <n v="49"/>
  </r>
  <r>
    <x v="3"/>
    <x v="3"/>
    <x v="0"/>
    <x v="27"/>
    <s v="Q00687"/>
    <s v="G059DRV05RL"/>
    <s v="MINI ALISHA-DRESS"/>
    <s v="013"/>
    <s v="PALM"/>
    <s v="G059DRV05RL013"/>
    <n v="7"/>
    <n v="0"/>
    <n v="0"/>
    <n v="0"/>
    <n v="0"/>
    <n v="0"/>
    <n v="7"/>
    <n v="0"/>
    <n v="0"/>
    <n v="0"/>
    <n v="0"/>
    <n v="0"/>
    <n v="0"/>
    <n v="0"/>
    <n v="21"/>
    <n v="49"/>
  </r>
  <r>
    <x v="3"/>
    <x v="3"/>
    <x v="2"/>
    <x v="6"/>
    <s v="Q00688"/>
    <s v="G261KNLY2WN"/>
    <s v="MINI LOS ANGELES-BI"/>
    <s v="007"/>
    <s v="NAVY"/>
    <s v="G261KNLY2WN007"/>
    <n v="9"/>
    <n v="0"/>
    <n v="0"/>
    <n v="0"/>
    <n v="0"/>
    <n v="0"/>
    <n v="9"/>
    <n v="0"/>
    <n v="0"/>
    <n v="0"/>
    <n v="0"/>
    <n v="0"/>
    <n v="0"/>
    <n v="0"/>
    <n v="21"/>
    <n v="49"/>
  </r>
  <r>
    <x v="3"/>
    <x v="3"/>
    <x v="2"/>
    <x v="6"/>
    <s v="Q00689"/>
    <s v="G161KNLY2WN"/>
    <s v="MINI KIRI-BIKINI"/>
    <s v="007"/>
    <s v="NAVY"/>
    <s v="G161KNLY2WN007"/>
    <n v="11"/>
    <n v="0"/>
    <n v="0"/>
    <n v="0"/>
    <n v="0"/>
    <n v="0"/>
    <n v="11"/>
    <n v="0"/>
    <n v="0"/>
    <n v="0"/>
    <n v="0"/>
    <n v="0"/>
    <n v="0"/>
    <n v="0"/>
    <n v="21"/>
    <n v="49"/>
  </r>
  <r>
    <x v="3"/>
    <x v="3"/>
    <x v="2"/>
    <x v="6"/>
    <s v="Q00690"/>
    <s v="G261KNLY7TE"/>
    <s v="MINI LOS ANGELES-BI"/>
    <s v="421"/>
    <s v="VIBRANT ORANG"/>
    <s v="G261KNLY7TE421"/>
    <n v="13"/>
    <n v="0"/>
    <n v="0"/>
    <n v="0"/>
    <n v="0"/>
    <n v="0"/>
    <n v="13"/>
    <n v="0"/>
    <n v="0"/>
    <n v="0"/>
    <n v="0"/>
    <n v="0"/>
    <n v="0"/>
    <n v="0"/>
    <n v="21"/>
    <n v="49"/>
  </r>
  <r>
    <x v="3"/>
    <x v="3"/>
    <x v="2"/>
    <x v="6"/>
    <s v="Q00691"/>
    <s v="G161KNLY7TE"/>
    <s v="MINI KIRI-BIKINI"/>
    <s v="421"/>
    <s v="VIBRANT ORANG"/>
    <s v="G161KNLY7TE421"/>
    <n v="13"/>
    <n v="0"/>
    <n v="0"/>
    <n v="0"/>
    <n v="0"/>
    <n v="0"/>
    <n v="13"/>
    <n v="0"/>
    <n v="0"/>
    <n v="0"/>
    <n v="0"/>
    <n v="0"/>
    <n v="0"/>
    <n v="0"/>
    <n v="21"/>
    <n v="49"/>
  </r>
  <r>
    <x v="3"/>
    <x v="3"/>
    <x v="0"/>
    <x v="27"/>
    <s v="Q00693"/>
    <s v="G061DRV05HA"/>
    <s v="MINI XENIA-DRESS"/>
    <s v="034"/>
    <s v="TIGER LILY"/>
    <s v="G061DRV05HA034"/>
    <n v="1"/>
    <n v="0"/>
    <n v="0"/>
    <n v="0"/>
    <n v="0"/>
    <n v="0"/>
    <n v="1"/>
    <n v="0"/>
    <n v="0"/>
    <n v="0"/>
    <n v="0"/>
    <n v="0"/>
    <n v="0"/>
    <n v="0"/>
    <n v="28.5"/>
    <n v="69"/>
  </r>
  <r>
    <x v="3"/>
    <x v="3"/>
    <x v="0"/>
    <x v="27"/>
    <s v="Q00694"/>
    <s v="G061DRV05RL"/>
    <s v="MINI XENIA-DRESS"/>
    <s v="013"/>
    <s v="PALM"/>
    <s v="G061DRV05RL013"/>
    <n v="1"/>
    <n v="0"/>
    <n v="0"/>
    <n v="0"/>
    <n v="0"/>
    <n v="0"/>
    <n v="1"/>
    <n v="0"/>
    <n v="0"/>
    <n v="0"/>
    <n v="0"/>
    <n v="0"/>
    <n v="0"/>
    <n v="0"/>
    <n v="28.5"/>
    <n v="69"/>
  </r>
  <r>
    <x v="3"/>
    <x v="3"/>
    <x v="0"/>
    <x v="27"/>
    <s v="Q00695"/>
    <s v="G059DRV05TD"/>
    <s v="MINI ALISHA-DRESS"/>
    <s v="006"/>
    <s v="WHITE"/>
    <s v="G059DRV05TD006"/>
    <n v="2"/>
    <n v="0"/>
    <n v="0"/>
    <n v="0"/>
    <n v="0"/>
    <n v="0"/>
    <n v="2"/>
    <n v="0"/>
    <n v="0"/>
    <n v="0"/>
    <n v="0"/>
    <n v="0"/>
    <n v="0"/>
    <n v="0"/>
    <n v="21"/>
    <n v="49"/>
  </r>
  <r>
    <x v="3"/>
    <x v="3"/>
    <x v="0"/>
    <x v="27"/>
    <s v="Q00696"/>
    <s v="G060DRV05WN"/>
    <s v="MINI MIREYA-DRESS"/>
    <s v="007"/>
    <s v="NAVY"/>
    <s v="G060DRV05WN007"/>
    <n v="4"/>
    <n v="0"/>
    <n v="0"/>
    <n v="0"/>
    <n v="0"/>
    <n v="0"/>
    <n v="4"/>
    <n v="0"/>
    <n v="0"/>
    <n v="0"/>
    <n v="0"/>
    <n v="0"/>
    <n v="0"/>
    <n v="0"/>
    <n v="28.5"/>
    <n v="69"/>
  </r>
  <r>
    <x v="3"/>
    <x v="3"/>
    <x v="0"/>
    <x v="27"/>
    <s v="Q00697"/>
    <s v="G060DRV05RL"/>
    <s v="MINI MIREYA-DRESS"/>
    <s v="013"/>
    <s v="PALM"/>
    <s v="G060DRV05RL013"/>
    <n v="5"/>
    <n v="0"/>
    <n v="0"/>
    <n v="0"/>
    <n v="0"/>
    <n v="0"/>
    <n v="5"/>
    <n v="0"/>
    <n v="0"/>
    <n v="0"/>
    <n v="0"/>
    <n v="0"/>
    <n v="0"/>
    <n v="0"/>
    <n v="28.5"/>
    <n v="69"/>
  </r>
  <r>
    <x v="3"/>
    <x v="3"/>
    <x v="2"/>
    <x v="9"/>
    <s v="Q00698"/>
    <s v="G165SSLY700"/>
    <s v="MINI GRETA-SLIP"/>
    <s v="139"/>
    <s v="HOT PINK"/>
    <s v="G165SSLY700139"/>
    <n v="13"/>
    <n v="0"/>
    <n v="0"/>
    <n v="0"/>
    <n v="0"/>
    <n v="0"/>
    <n v="13"/>
    <n v="0"/>
    <n v="0"/>
    <n v="0"/>
    <n v="0"/>
    <n v="0"/>
    <n v="0"/>
    <n v="0"/>
    <n v="10"/>
    <n v="24"/>
  </r>
  <r>
    <x v="3"/>
    <x v="3"/>
    <x v="2"/>
    <x v="6"/>
    <s v="Q00699"/>
    <s v="G162KNLY700"/>
    <s v="MINI MINDI-BIKINI"/>
    <s v="007"/>
    <s v="NAVY"/>
    <s v="G162KNLY700007"/>
    <n v="38"/>
    <n v="0"/>
    <n v="0"/>
    <n v="0"/>
    <n v="5"/>
    <n v="6"/>
    <n v="19"/>
    <n v="4"/>
    <n v="0"/>
    <n v="0"/>
    <n v="0"/>
    <n v="4"/>
    <n v="0"/>
    <n v="0"/>
    <n v="19"/>
    <n v="45"/>
  </r>
  <r>
    <x v="3"/>
    <x v="3"/>
    <x v="2"/>
    <x v="6"/>
    <s v="Q00699"/>
    <s v="G162KNLY700"/>
    <s v="MINI MINDI-BIKINI"/>
    <s v="139"/>
    <s v="HOT PINK"/>
    <s v="G162KNLY700139"/>
    <n v="49"/>
    <n v="0"/>
    <n v="0"/>
    <n v="0"/>
    <n v="24"/>
    <n v="16"/>
    <n v="8"/>
    <n v="0"/>
    <n v="0"/>
    <n v="0"/>
    <n v="0"/>
    <n v="1"/>
    <n v="0"/>
    <n v="0"/>
    <n v="19"/>
    <n v="45"/>
  </r>
  <r>
    <x v="3"/>
    <x v="3"/>
    <x v="2"/>
    <x v="6"/>
    <s v="Q00699"/>
    <s v="G162KNLY700"/>
    <s v="MINI MINDI-BIKINI"/>
    <s v="230"/>
    <s v="WOW"/>
    <s v="G162KNLY700230"/>
    <n v="79"/>
    <n v="0"/>
    <n v="0"/>
    <n v="0"/>
    <n v="29"/>
    <n v="25"/>
    <n v="25"/>
    <n v="0"/>
    <n v="0"/>
    <n v="0"/>
    <n v="0"/>
    <n v="0"/>
    <n v="0"/>
    <n v="0"/>
    <n v="19"/>
    <n v="45"/>
  </r>
  <r>
    <x v="3"/>
    <x v="3"/>
    <x v="2"/>
    <x v="6"/>
    <s v="Q00699"/>
    <s v="G162KNLY700"/>
    <s v="MINI MINDI-BIKINI"/>
    <s v="248"/>
    <s v="FLUO GREEN 14"/>
    <s v="G162KNLY700248"/>
    <n v="90"/>
    <n v="0"/>
    <n v="0"/>
    <n v="0"/>
    <n v="34"/>
    <n v="28"/>
    <n v="24"/>
    <n v="3"/>
    <n v="0"/>
    <n v="0"/>
    <n v="0"/>
    <n v="1"/>
    <n v="0"/>
    <n v="0"/>
    <n v="19"/>
    <n v="45"/>
  </r>
  <r>
    <x v="3"/>
    <x v="3"/>
    <x v="2"/>
    <x v="6"/>
    <s v="Q00699"/>
    <s v="G162KNLY700"/>
    <s v="MINI MINDI-BIKINI"/>
    <s v="572"/>
    <s v="FLASH ORANGE"/>
    <s v="G162KNLY700572"/>
    <n v="83"/>
    <n v="0"/>
    <n v="0"/>
    <n v="0"/>
    <n v="33"/>
    <n v="28"/>
    <n v="20"/>
    <n v="2"/>
    <n v="0"/>
    <n v="0"/>
    <n v="0"/>
    <n v="0"/>
    <n v="0"/>
    <n v="0"/>
    <n v="19"/>
    <n v="45"/>
  </r>
  <r>
    <x v="3"/>
    <x v="3"/>
    <x v="2"/>
    <x v="6"/>
    <s v="Q00700"/>
    <s v="G161KNLY700"/>
    <s v="MINI KIRI-BIKINI"/>
    <s v="139"/>
    <s v="HOT PINK"/>
    <s v="G161KNLY700139"/>
    <n v="87"/>
    <n v="0"/>
    <n v="0"/>
    <n v="0"/>
    <n v="18"/>
    <n v="7"/>
    <n v="28"/>
    <n v="20"/>
    <n v="1"/>
    <n v="0"/>
    <n v="0"/>
    <n v="13"/>
    <n v="0"/>
    <n v="0"/>
    <n v="19"/>
    <n v="45"/>
  </r>
  <r>
    <x v="3"/>
    <x v="3"/>
    <x v="2"/>
    <x v="6"/>
    <s v="Q00700"/>
    <s v="G161KNLY700"/>
    <s v="MINI KIRI-BIKINI"/>
    <s v="248"/>
    <s v="FLUO GREEN 14"/>
    <s v="G161KNLY700248"/>
    <n v="175"/>
    <n v="0"/>
    <n v="0"/>
    <n v="0"/>
    <n v="21"/>
    <n v="17"/>
    <n v="54"/>
    <n v="43"/>
    <n v="9"/>
    <n v="0"/>
    <n v="3"/>
    <n v="28"/>
    <n v="0"/>
    <n v="0"/>
    <n v="19"/>
    <n v="45"/>
  </r>
  <r>
    <x v="3"/>
    <x v="3"/>
    <x v="2"/>
    <x v="6"/>
    <s v="Q00700"/>
    <s v="G161KNLY700"/>
    <s v="MINI KIRI-BIKINI"/>
    <s v="572"/>
    <s v="FLASH ORANGE"/>
    <s v="G161KNLY700572"/>
    <n v="65"/>
    <n v="0"/>
    <n v="0"/>
    <n v="0"/>
    <n v="16"/>
    <n v="7"/>
    <n v="28"/>
    <n v="1"/>
    <n v="0"/>
    <n v="0"/>
    <n v="0"/>
    <n v="13"/>
    <n v="0"/>
    <n v="0"/>
    <n v="19"/>
    <n v="45"/>
  </r>
  <r>
    <x v="3"/>
    <x v="3"/>
    <x v="2"/>
    <x v="13"/>
    <s v="Q00701"/>
    <s v="G190KSLY700"/>
    <s v="MINI MAKI-SWIMSUIT"/>
    <s v="007"/>
    <s v="NAVY"/>
    <s v="G190KSLY700007"/>
    <n v="9"/>
    <n v="0"/>
    <n v="0"/>
    <n v="0"/>
    <n v="0"/>
    <n v="0"/>
    <n v="9"/>
    <n v="0"/>
    <n v="0"/>
    <n v="0"/>
    <n v="0"/>
    <n v="0"/>
    <n v="0"/>
    <n v="0"/>
    <n v="21"/>
    <n v="49"/>
  </r>
  <r>
    <x v="3"/>
    <x v="3"/>
    <x v="2"/>
    <x v="13"/>
    <s v="Q00701"/>
    <s v="G190KSLY700"/>
    <s v="MINI MAKI-SWIMSUIT"/>
    <s v="139"/>
    <s v="HOT PINK"/>
    <s v="G190KSLY700139"/>
    <n v="37"/>
    <n v="0"/>
    <n v="0"/>
    <n v="0"/>
    <n v="0"/>
    <n v="0"/>
    <n v="17"/>
    <n v="2"/>
    <n v="0"/>
    <n v="17"/>
    <n v="0"/>
    <n v="1"/>
    <n v="0"/>
    <n v="0"/>
    <n v="21"/>
    <n v="49"/>
  </r>
  <r>
    <x v="3"/>
    <x v="3"/>
    <x v="2"/>
    <x v="13"/>
    <s v="Q00701"/>
    <s v="G190KSLY700"/>
    <s v="MINI MAKI-SWIMSUIT"/>
    <s v="248"/>
    <s v="FLUO GREEN 14"/>
    <s v="G190KSLY700248"/>
    <n v="5"/>
    <n v="0"/>
    <n v="0"/>
    <n v="0"/>
    <n v="0"/>
    <n v="0"/>
    <n v="5"/>
    <n v="0"/>
    <n v="0"/>
    <n v="0"/>
    <n v="0"/>
    <n v="0"/>
    <n v="0"/>
    <n v="0"/>
    <n v="21"/>
    <n v="49"/>
  </r>
  <r>
    <x v="3"/>
    <x v="3"/>
    <x v="2"/>
    <x v="13"/>
    <s v="Q00701"/>
    <s v="G190KSLY700"/>
    <s v="MINI MAKI-SWIMSUIT"/>
    <s v="569"/>
    <s v="DALIA"/>
    <s v="G190KSLY700569"/>
    <n v="10"/>
    <n v="0"/>
    <n v="0"/>
    <n v="0"/>
    <n v="0"/>
    <n v="0"/>
    <n v="10"/>
    <n v="0"/>
    <n v="0"/>
    <n v="0"/>
    <n v="0"/>
    <n v="0"/>
    <n v="0"/>
    <n v="0"/>
    <n v="21"/>
    <n v="49"/>
  </r>
  <r>
    <x v="3"/>
    <x v="3"/>
    <x v="0"/>
    <x v="7"/>
    <s v="Q00702"/>
    <s v="G064TTJ7800"/>
    <s v="MINI CINDY-TANK TOP"/>
    <s v="006"/>
    <s v="WHITE"/>
    <s v="G064TTJ7800006"/>
    <n v="164"/>
    <n v="0"/>
    <n v="0"/>
    <n v="0"/>
    <n v="41"/>
    <n v="29"/>
    <n v="37"/>
    <n v="24"/>
    <n v="5"/>
    <n v="5"/>
    <n v="11"/>
    <n v="12"/>
    <n v="0"/>
    <n v="0"/>
    <n v="12"/>
    <n v="29"/>
  </r>
  <r>
    <x v="3"/>
    <x v="3"/>
    <x v="0"/>
    <x v="7"/>
    <s v="Q00702"/>
    <s v="G064TTJ7800"/>
    <s v="MINI CINDY-TANK TOP"/>
    <s v="139"/>
    <s v="HOT PINK"/>
    <s v="G064TTJ7800139"/>
    <n v="156"/>
    <n v="0"/>
    <n v="0"/>
    <n v="0"/>
    <n v="30"/>
    <n v="19"/>
    <n v="27"/>
    <n v="32"/>
    <n v="9"/>
    <n v="11"/>
    <n v="14"/>
    <n v="14"/>
    <n v="0"/>
    <n v="0"/>
    <n v="12"/>
    <n v="29"/>
  </r>
  <r>
    <x v="3"/>
    <x v="3"/>
    <x v="0"/>
    <x v="2"/>
    <s v="Q00703"/>
    <s v="G064TEJ7800"/>
    <s v="MINI CINDY-T-SHIRT"/>
    <s v="006"/>
    <s v="WHITE"/>
    <s v="G064TEJ7800006"/>
    <n v="188"/>
    <n v="0"/>
    <n v="0"/>
    <n v="0"/>
    <n v="12"/>
    <n v="10"/>
    <n v="35"/>
    <n v="41"/>
    <n v="33"/>
    <n v="34"/>
    <n v="10"/>
    <n v="13"/>
    <n v="0"/>
    <n v="0"/>
    <n v="12"/>
    <n v="29"/>
  </r>
  <r>
    <x v="3"/>
    <x v="3"/>
    <x v="0"/>
    <x v="2"/>
    <s v="Q00703"/>
    <s v="G064TEJ7800"/>
    <s v="MINI CINDY-T-SHIRT"/>
    <s v="139"/>
    <s v="HOT PINK"/>
    <s v="G064TEJ7800139"/>
    <n v="140"/>
    <n v="0"/>
    <n v="0"/>
    <n v="0"/>
    <n v="13"/>
    <n v="0"/>
    <n v="24"/>
    <n v="22"/>
    <n v="30"/>
    <n v="32"/>
    <n v="4"/>
    <n v="15"/>
    <n v="0"/>
    <n v="0"/>
    <n v="12"/>
    <n v="29"/>
  </r>
  <r>
    <x v="3"/>
    <x v="3"/>
    <x v="0"/>
    <x v="1"/>
    <s v="Q00704"/>
    <s v="G065JHF4300"/>
    <s v="MINI ANDREIA-FLEECE"/>
    <s v="139"/>
    <s v="HOT PINK"/>
    <s v="G065JHF4300139"/>
    <n v="29"/>
    <n v="0"/>
    <n v="0"/>
    <n v="0"/>
    <n v="0"/>
    <n v="0"/>
    <n v="18"/>
    <n v="4"/>
    <n v="2"/>
    <n v="0"/>
    <n v="0"/>
    <n v="5"/>
    <n v="0"/>
    <n v="0"/>
    <n v="35"/>
    <n v="85"/>
  </r>
  <r>
    <x v="3"/>
    <x v="4"/>
    <x v="3"/>
    <x v="28"/>
    <s v="X00001"/>
    <s v="UAW311ABP7300"/>
    <s v="TALITA-MESH BAG"/>
    <s v="020"/>
    <s v="SILVER"/>
    <s v="UAW311ABP7300020"/>
    <n v="1"/>
    <n v="1"/>
    <n v="0"/>
    <n v="0"/>
    <n v="0"/>
    <n v="0"/>
    <n v="0"/>
    <n v="0"/>
    <n v="0"/>
    <n v="0"/>
    <n v="0"/>
    <n v="0"/>
    <n v="0"/>
    <n v="0"/>
    <n v="16.5"/>
    <n v="39"/>
  </r>
  <r>
    <x v="3"/>
    <x v="4"/>
    <x v="3"/>
    <x v="28"/>
    <s v="X00006"/>
    <s v="UAW324ABP7300"/>
    <s v="ZUELICA-MESH CLUTCH"/>
    <s v="020"/>
    <s v="SILVER"/>
    <s v="UAW324ABP7300020"/>
    <n v="1"/>
    <n v="1"/>
    <n v="0"/>
    <n v="0"/>
    <n v="0"/>
    <n v="0"/>
    <n v="0"/>
    <n v="0"/>
    <n v="0"/>
    <n v="0"/>
    <n v="0"/>
    <n v="0"/>
    <n v="0"/>
    <n v="0"/>
    <n v="16.5"/>
    <n v="39"/>
  </r>
  <r>
    <x v="3"/>
    <x v="4"/>
    <x v="1"/>
    <x v="11"/>
    <s v="X00007"/>
    <s v="UB700BDP0153"/>
    <s v="MINI COLTRANE-BS/EL"/>
    <s v="497"/>
    <s v="DEEP FOREST #"/>
    <s v="UB700BDP0153497"/>
    <n v="3"/>
    <n v="0"/>
    <n v="0"/>
    <n v="0"/>
    <n v="0"/>
    <n v="0"/>
    <n v="0"/>
    <n v="0"/>
    <n v="0"/>
    <n v="1"/>
    <n v="2"/>
    <n v="0"/>
    <n v="0"/>
    <n v="0"/>
    <n v="21"/>
    <n v="49"/>
  </r>
  <r>
    <x v="3"/>
    <x v="4"/>
    <x v="3"/>
    <x v="20"/>
    <s v="X00009"/>
    <s v="UAW453ASEL000"/>
    <s v="ALBA-FLIP FLOP"/>
    <s v="271"/>
    <s v="BLACK#4"/>
    <s v="UAW453ASEL000271"/>
    <n v="1"/>
    <n v="1"/>
    <n v="0"/>
    <n v="0"/>
    <n v="0"/>
    <n v="0"/>
    <n v="0"/>
    <n v="0"/>
    <n v="0"/>
    <n v="0"/>
    <n v="0"/>
    <n v="0"/>
    <n v="0"/>
    <n v="0"/>
    <n v="8"/>
    <n v="19"/>
  </r>
  <r>
    <x v="3"/>
    <x v="4"/>
    <x v="3"/>
    <x v="20"/>
    <s v="X00009"/>
    <s v="UAW453ASEL000"/>
    <s v="ALBA-FLIP FLOP"/>
    <s v="641"/>
    <s v="HOT PINK #2"/>
    <s v="UAW453ASEL000641"/>
    <n v="5"/>
    <n v="0"/>
    <n v="0"/>
    <n v="0"/>
    <n v="0"/>
    <n v="5"/>
    <n v="0"/>
    <n v="0"/>
    <n v="0"/>
    <n v="0"/>
    <n v="0"/>
    <n v="0"/>
    <n v="0"/>
    <n v="0"/>
    <n v="8"/>
    <n v="19"/>
  </r>
  <r>
    <x v="3"/>
    <x v="4"/>
    <x v="3"/>
    <x v="20"/>
    <s v="X00011"/>
    <s v="UAM443ASEL000"/>
    <s v="BARRACUDA-FLIP FLOP"/>
    <s v="607"/>
    <s v="FLUO ORANGE #"/>
    <s v="UAM443ASEL000607"/>
    <n v="1"/>
    <n v="0"/>
    <n v="0"/>
    <n v="0"/>
    <n v="0"/>
    <n v="0"/>
    <n v="1"/>
    <n v="0"/>
    <n v="0"/>
    <n v="0"/>
    <n v="0"/>
    <n v="0"/>
    <n v="0"/>
    <n v="0"/>
    <n v="8"/>
    <n v="19"/>
  </r>
  <r>
    <x v="3"/>
    <x v="4"/>
    <x v="3"/>
    <x v="20"/>
    <s v="X00011"/>
    <s v="UAM443ASEL000"/>
    <s v="BARRACUDA-FLIP FLOP"/>
    <s v="609"/>
    <s v="NAVY #28"/>
    <s v="UAM443ASEL000609"/>
    <n v="1"/>
    <n v="0"/>
    <n v="0"/>
    <n v="0"/>
    <n v="0"/>
    <n v="0"/>
    <n v="0"/>
    <n v="0"/>
    <n v="0"/>
    <n v="0"/>
    <n v="0"/>
    <n v="1"/>
    <n v="0"/>
    <n v="0"/>
    <n v="8"/>
    <n v="19"/>
  </r>
  <r>
    <x v="4"/>
    <x v="0"/>
    <x v="1"/>
    <x v="3"/>
    <s v="D00012"/>
    <s v="W067TRJ1600"/>
    <s v="HANNE-RELAXED SWEAT"/>
    <s v="694"/>
    <s v="CHROMIS"/>
    <s v="W067TRJ1600694"/>
    <n v="2"/>
    <n v="0"/>
    <n v="0"/>
    <n v="0"/>
    <n v="2"/>
    <n v="0"/>
    <n v="0"/>
    <n v="0"/>
    <n v="0"/>
    <n v="0"/>
    <n v="0"/>
    <n v="0"/>
    <n v="0"/>
    <n v="0"/>
    <n v="32"/>
    <n v="79"/>
  </r>
  <r>
    <x v="4"/>
    <x v="0"/>
    <x v="0"/>
    <x v="1"/>
    <s v="D00014"/>
    <s v="W066JHJ1600"/>
    <s v="WINNIE-HOOD REGULAR"/>
    <s v="694"/>
    <s v="CHROMIS"/>
    <s v="W066JHJ1600694"/>
    <n v="2"/>
    <n v="0"/>
    <n v="0"/>
    <n v="2"/>
    <n v="0"/>
    <n v="0"/>
    <n v="0"/>
    <n v="0"/>
    <n v="0"/>
    <n v="0"/>
    <n v="0"/>
    <n v="0"/>
    <n v="0"/>
    <n v="0"/>
    <n v="36"/>
    <n v="89"/>
  </r>
  <r>
    <x v="4"/>
    <x v="0"/>
    <x v="2"/>
    <x v="15"/>
    <s v="D00015"/>
    <s v="W191KTL36SW"/>
    <s v="TAMA-BIKINI TOP"/>
    <s v="690"/>
    <s v="BURNSIDE"/>
    <s v="W191KTL36SW690"/>
    <n v="1"/>
    <n v="0"/>
    <n v="0"/>
    <n v="1"/>
    <n v="0"/>
    <n v="0"/>
    <n v="0"/>
    <n v="0"/>
    <n v="0"/>
    <n v="0"/>
    <n v="0"/>
    <n v="0"/>
    <n v="0"/>
    <n v="0"/>
    <n v="20"/>
    <n v="49"/>
  </r>
  <r>
    <x v="4"/>
    <x v="0"/>
    <x v="2"/>
    <x v="14"/>
    <s v="D00021"/>
    <s v="W300KBL36SW"/>
    <s v="PEARL-BIKINI BOTTOM"/>
    <s v="690"/>
    <s v="BURNSIDE"/>
    <s v="W300KBL36SW690"/>
    <n v="7"/>
    <n v="0"/>
    <n v="0"/>
    <n v="7"/>
    <n v="0"/>
    <n v="0"/>
    <n v="0"/>
    <n v="0"/>
    <n v="0"/>
    <n v="0"/>
    <n v="0"/>
    <n v="0"/>
    <n v="0"/>
    <n v="0"/>
    <n v="19"/>
    <n v="45"/>
  </r>
  <r>
    <x v="4"/>
    <x v="0"/>
    <x v="2"/>
    <x v="15"/>
    <s v="D00023"/>
    <s v="W299KTL36SW"/>
    <s v="PAIA-BIKINI TOP"/>
    <s v="690"/>
    <s v="BURNSIDE"/>
    <s v="W299KTL36SW690"/>
    <n v="1"/>
    <n v="0"/>
    <n v="0"/>
    <n v="0"/>
    <n v="0"/>
    <n v="0"/>
    <n v="1"/>
    <n v="0"/>
    <n v="0"/>
    <n v="0"/>
    <n v="0"/>
    <n v="0"/>
    <n v="0"/>
    <n v="0"/>
    <n v="25"/>
    <n v="59"/>
  </r>
  <r>
    <x v="4"/>
    <x v="0"/>
    <x v="0"/>
    <x v="1"/>
    <s v="D00024"/>
    <s v="W090JHF5800"/>
    <s v="ELYZA-O-NECK OVERSI"/>
    <s v="326"/>
    <s v="SAND"/>
    <s v="W090JHF5800326"/>
    <n v="2"/>
    <n v="0"/>
    <n v="0"/>
    <n v="2"/>
    <n v="0"/>
    <n v="0"/>
    <n v="0"/>
    <n v="0"/>
    <n v="0"/>
    <n v="0"/>
    <n v="0"/>
    <n v="0"/>
    <n v="0"/>
    <n v="0"/>
    <n v="36"/>
    <n v="89"/>
  </r>
  <r>
    <x v="4"/>
    <x v="0"/>
    <x v="0"/>
    <x v="1"/>
    <s v="D00024"/>
    <s v="W090JHF5800"/>
    <s v="ELYZA-O-NECK OVERSI"/>
    <s v="694"/>
    <s v="CHROMIS"/>
    <s v="W090JHF5800694"/>
    <n v="4"/>
    <n v="0"/>
    <n v="0"/>
    <n v="4"/>
    <n v="0"/>
    <n v="0"/>
    <n v="0"/>
    <n v="0"/>
    <n v="0"/>
    <n v="0"/>
    <n v="0"/>
    <n v="0"/>
    <n v="0"/>
    <n v="0"/>
    <n v="36"/>
    <n v="89"/>
  </r>
  <r>
    <x v="4"/>
    <x v="0"/>
    <x v="1"/>
    <x v="22"/>
    <s v="D00028"/>
    <s v="W092LSPL600"/>
    <s v="OPHELIA-HIGHWAIST C"/>
    <s v="326"/>
    <s v="SAND"/>
    <s v="W092LSPL600326"/>
    <n v="10"/>
    <n v="0"/>
    <n v="0"/>
    <n v="10"/>
    <n v="0"/>
    <n v="0"/>
    <n v="0"/>
    <n v="0"/>
    <n v="0"/>
    <n v="0"/>
    <n v="0"/>
    <n v="0"/>
    <n v="0"/>
    <n v="0"/>
    <n v="23.5"/>
    <n v="59"/>
  </r>
  <r>
    <x v="4"/>
    <x v="0"/>
    <x v="1"/>
    <x v="22"/>
    <s v="D00028"/>
    <s v="W092LSPL600"/>
    <s v="OPHELIA-HIGHWAIST C"/>
    <s v="694"/>
    <s v="CHROMIS"/>
    <s v="W092LSPL600694"/>
    <n v="14"/>
    <n v="0"/>
    <n v="0"/>
    <n v="14"/>
    <n v="0"/>
    <n v="0"/>
    <n v="0"/>
    <n v="0"/>
    <n v="0"/>
    <n v="0"/>
    <n v="0"/>
    <n v="0"/>
    <n v="0"/>
    <n v="0"/>
    <n v="23.5"/>
    <n v="59"/>
  </r>
  <r>
    <x v="4"/>
    <x v="0"/>
    <x v="2"/>
    <x v="6"/>
    <s v="D00029"/>
    <s v="W340KNL5900"/>
    <s v="CRYSTAL-BIKINI"/>
    <s v="696"/>
    <s v="CLARION"/>
    <s v="W340KNL5900696"/>
    <n v="3"/>
    <n v="0"/>
    <n v="0"/>
    <n v="2"/>
    <n v="0"/>
    <n v="0"/>
    <n v="1"/>
    <n v="0"/>
    <n v="0"/>
    <n v="0"/>
    <n v="0"/>
    <n v="0"/>
    <n v="0"/>
    <n v="0"/>
    <n v="29"/>
    <n v="69"/>
  </r>
  <r>
    <x v="4"/>
    <x v="0"/>
    <x v="2"/>
    <x v="6"/>
    <s v="D00029"/>
    <s v="W340KNL5900"/>
    <s v="CRYSTAL-BIKINI"/>
    <s v="707"/>
    <s v="LOBSTER"/>
    <s v="W340KNL5900707"/>
    <n v="1"/>
    <n v="0"/>
    <n v="0"/>
    <n v="1"/>
    <n v="0"/>
    <n v="0"/>
    <n v="0"/>
    <n v="0"/>
    <n v="0"/>
    <n v="0"/>
    <n v="0"/>
    <n v="0"/>
    <n v="0"/>
    <n v="0"/>
    <n v="29"/>
    <n v="69"/>
  </r>
  <r>
    <x v="4"/>
    <x v="0"/>
    <x v="0"/>
    <x v="1"/>
    <s v="D00034"/>
    <s v="W087JHJ1600"/>
    <s v="DAISY-HOOD SWEAT WI"/>
    <s v="006"/>
    <s v="WHITE"/>
    <s v="W087JHJ1600006"/>
    <n v="2"/>
    <n v="0"/>
    <n v="0"/>
    <n v="2"/>
    <n v="0"/>
    <n v="0"/>
    <n v="0"/>
    <n v="0"/>
    <n v="0"/>
    <n v="0"/>
    <n v="0"/>
    <n v="0"/>
    <n v="0"/>
    <n v="0"/>
    <n v="40"/>
    <n v="99"/>
  </r>
  <r>
    <x v="4"/>
    <x v="0"/>
    <x v="1"/>
    <x v="13"/>
    <s v="D00036"/>
    <s v="W030TRPL400"/>
    <s v="KAHALU-TRACKSUIT SW"/>
    <s v="633"/>
    <s v="INDIGO"/>
    <s v="W030TRPL400633"/>
    <n v="4"/>
    <n v="0"/>
    <n v="0"/>
    <n v="4"/>
    <n v="0"/>
    <n v="0"/>
    <n v="0"/>
    <n v="0"/>
    <n v="0"/>
    <n v="0"/>
    <n v="0"/>
    <n v="0"/>
    <n v="0"/>
    <n v="0"/>
    <n v="28.5"/>
    <n v="69"/>
  </r>
  <r>
    <x v="4"/>
    <x v="0"/>
    <x v="1"/>
    <x v="3"/>
    <s v="D00036"/>
    <s v="W030TRPL400"/>
    <s v="KAHALU-TRACKSUIT SW"/>
    <s v="692"/>
    <s v="FLAMINGO"/>
    <s v="W030TRPL400692"/>
    <n v="4"/>
    <n v="0"/>
    <n v="0"/>
    <n v="4"/>
    <n v="0"/>
    <n v="0"/>
    <n v="0"/>
    <n v="0"/>
    <n v="0"/>
    <n v="0"/>
    <n v="0"/>
    <n v="0"/>
    <n v="0"/>
    <n v="0"/>
    <n v="28.5"/>
    <n v="69"/>
  </r>
  <r>
    <x v="4"/>
    <x v="0"/>
    <x v="2"/>
    <x v="14"/>
    <s v="D00037"/>
    <s v="W369KBL6100"/>
    <s v="TAHOE-BIKINI BOTTOM"/>
    <s v="004"/>
    <s v="BLACK"/>
    <s v="W369KBL6100004"/>
    <n v="2"/>
    <n v="0"/>
    <n v="1"/>
    <n v="0"/>
    <n v="1"/>
    <n v="0"/>
    <n v="0"/>
    <n v="0"/>
    <n v="0"/>
    <n v="0"/>
    <n v="0"/>
    <n v="0"/>
    <n v="0"/>
    <n v="0"/>
    <n v="19"/>
    <n v="45"/>
  </r>
  <r>
    <x v="4"/>
    <x v="0"/>
    <x v="2"/>
    <x v="14"/>
    <s v="D00037"/>
    <s v="W369KBL6100"/>
    <s v="TAHOE-BIKINI BOTTOM"/>
    <s v="691"/>
    <s v="AVOCADO"/>
    <s v="W369KBL6100691"/>
    <n v="8"/>
    <n v="0"/>
    <n v="0"/>
    <n v="8"/>
    <n v="0"/>
    <n v="0"/>
    <n v="0"/>
    <n v="0"/>
    <n v="0"/>
    <n v="0"/>
    <n v="0"/>
    <n v="0"/>
    <n v="0"/>
    <n v="0"/>
    <n v="19"/>
    <n v="45"/>
  </r>
  <r>
    <x v="4"/>
    <x v="0"/>
    <x v="0"/>
    <x v="1"/>
    <s v="D00038"/>
    <s v="W028JHPL400"/>
    <s v="HUALALAI-TRACKSUIT"/>
    <s v="633"/>
    <s v="INDIGO"/>
    <s v="W028JHPL400633"/>
    <n v="1"/>
    <n v="0"/>
    <n v="0"/>
    <n v="1"/>
    <n v="0"/>
    <n v="0"/>
    <n v="0"/>
    <n v="0"/>
    <n v="0"/>
    <n v="0"/>
    <n v="0"/>
    <n v="0"/>
    <n v="0"/>
    <n v="0"/>
    <n v="32"/>
    <n v="79"/>
  </r>
  <r>
    <x v="4"/>
    <x v="0"/>
    <x v="2"/>
    <x v="15"/>
    <s v="D00039"/>
    <s v="W366KTL6100"/>
    <s v="KONA-BIKINI TOP"/>
    <s v="691"/>
    <s v="AVOCADO"/>
    <s v="W366KTL6100691"/>
    <n v="8"/>
    <n v="0"/>
    <n v="0"/>
    <n v="8"/>
    <n v="0"/>
    <n v="0"/>
    <n v="0"/>
    <n v="0"/>
    <n v="0"/>
    <n v="0"/>
    <n v="0"/>
    <n v="0"/>
    <n v="0"/>
    <n v="0"/>
    <n v="27"/>
    <n v="65"/>
  </r>
  <r>
    <x v="4"/>
    <x v="0"/>
    <x v="0"/>
    <x v="23"/>
    <s v="D00040"/>
    <s v="W020TPPL500"/>
    <s v="KAILUA-SPORT BRA CO"/>
    <s v="004"/>
    <s v="BLACK"/>
    <s v="W020TPPL500004"/>
    <n v="1"/>
    <n v="0"/>
    <n v="0"/>
    <n v="1"/>
    <n v="0"/>
    <n v="0"/>
    <n v="0"/>
    <n v="0"/>
    <n v="0"/>
    <n v="0"/>
    <n v="0"/>
    <n v="0"/>
    <n v="0"/>
    <n v="0"/>
    <n v="20"/>
    <n v="49"/>
  </r>
  <r>
    <x v="4"/>
    <x v="0"/>
    <x v="2"/>
    <x v="15"/>
    <s v="D00041"/>
    <s v="W367KTL6100"/>
    <s v="LANA-BIKINI TOP"/>
    <s v="004"/>
    <s v="BLACK"/>
    <s v="W367KTL6100004"/>
    <n v="78"/>
    <n v="0"/>
    <n v="12"/>
    <n v="23"/>
    <n v="31"/>
    <n v="12"/>
    <n v="0"/>
    <n v="0"/>
    <n v="0"/>
    <n v="0"/>
    <n v="0"/>
    <n v="0"/>
    <n v="0"/>
    <n v="0"/>
    <n v="27"/>
    <n v="65"/>
  </r>
  <r>
    <x v="4"/>
    <x v="0"/>
    <x v="2"/>
    <x v="15"/>
    <s v="D00041"/>
    <s v="W367KTL6100"/>
    <s v="LANA-BIKINI TOP"/>
    <s v="691"/>
    <s v="AVOCADO"/>
    <s v="W367KTL6100691"/>
    <n v="6"/>
    <n v="0"/>
    <n v="0"/>
    <n v="6"/>
    <n v="0"/>
    <n v="0"/>
    <n v="0"/>
    <n v="0"/>
    <n v="0"/>
    <n v="0"/>
    <n v="0"/>
    <n v="0"/>
    <n v="0"/>
    <n v="0"/>
    <n v="27"/>
    <n v="65"/>
  </r>
  <r>
    <x v="4"/>
    <x v="0"/>
    <x v="0"/>
    <x v="23"/>
    <s v="D00043"/>
    <s v="W021TPN3700"/>
    <s v="KALAPANA-ONE SHOULD"/>
    <s v="691"/>
    <s v="AVOCADO"/>
    <s v="W021TPN3700691"/>
    <n v="13"/>
    <n v="0"/>
    <n v="0"/>
    <n v="13"/>
    <n v="0"/>
    <n v="0"/>
    <n v="0"/>
    <n v="0"/>
    <n v="0"/>
    <n v="0"/>
    <n v="0"/>
    <n v="0"/>
    <n v="0"/>
    <n v="0"/>
    <n v="20"/>
    <n v="49"/>
  </r>
  <r>
    <x v="4"/>
    <x v="0"/>
    <x v="0"/>
    <x v="23"/>
    <s v="D00043"/>
    <s v="W021TPN3700"/>
    <s v="KALAPANA-ONE SHOULD"/>
    <s v="692"/>
    <s v="FLAMINGO"/>
    <s v="W021TPN3700692"/>
    <n v="13"/>
    <n v="0"/>
    <n v="0"/>
    <n v="13"/>
    <n v="0"/>
    <n v="0"/>
    <n v="0"/>
    <n v="0"/>
    <n v="0"/>
    <n v="0"/>
    <n v="0"/>
    <n v="0"/>
    <n v="0"/>
    <n v="0"/>
    <n v="20"/>
    <n v="49"/>
  </r>
  <r>
    <x v="4"/>
    <x v="0"/>
    <x v="2"/>
    <x v="15"/>
    <s v="D00044"/>
    <s v="W368KTL6100"/>
    <s v="VALLEY-BIKINI TOP"/>
    <s v="004"/>
    <s v="BLACK"/>
    <s v="W368KTL6100004"/>
    <n v="72"/>
    <n v="0"/>
    <n v="0"/>
    <n v="15"/>
    <n v="42"/>
    <n v="14"/>
    <n v="1"/>
    <n v="0"/>
    <n v="0"/>
    <n v="0"/>
    <n v="0"/>
    <n v="0"/>
    <n v="0"/>
    <n v="0"/>
    <n v="27"/>
    <n v="65"/>
  </r>
  <r>
    <x v="4"/>
    <x v="0"/>
    <x v="2"/>
    <x v="15"/>
    <s v="D00044"/>
    <s v="W368KTL6100"/>
    <s v="VALLEY-BIKINI TOP"/>
    <s v="693"/>
    <s v="HELICONIA"/>
    <s v="W368KTL6100693"/>
    <n v="98"/>
    <n v="0"/>
    <n v="0"/>
    <n v="22"/>
    <n v="39"/>
    <n v="30"/>
    <n v="7"/>
    <n v="0"/>
    <n v="0"/>
    <n v="0"/>
    <n v="0"/>
    <n v="0"/>
    <n v="0"/>
    <n v="0"/>
    <n v="27"/>
    <n v="65"/>
  </r>
  <r>
    <x v="4"/>
    <x v="0"/>
    <x v="2"/>
    <x v="15"/>
    <s v="D00044"/>
    <s v="W368KTL6100"/>
    <s v="VALLEY-BIKINI TOP"/>
    <s v="694"/>
    <s v="CHROMIS"/>
    <s v="W368KTL6100694"/>
    <n v="66"/>
    <n v="0"/>
    <n v="0"/>
    <n v="18"/>
    <n v="31"/>
    <n v="13"/>
    <n v="4"/>
    <n v="0"/>
    <n v="0"/>
    <n v="0"/>
    <n v="0"/>
    <n v="0"/>
    <n v="0"/>
    <n v="0"/>
    <n v="27"/>
    <n v="65"/>
  </r>
  <r>
    <x v="4"/>
    <x v="0"/>
    <x v="2"/>
    <x v="15"/>
    <s v="D00046"/>
    <s v="W273KTL6100"/>
    <s v="BAHIA ONDA-BIKINI T"/>
    <s v="693"/>
    <s v="HELICONIA"/>
    <s v="W273KTL6100693"/>
    <n v="13"/>
    <n v="0"/>
    <n v="0"/>
    <n v="13"/>
    <n v="0"/>
    <n v="0"/>
    <n v="0"/>
    <n v="0"/>
    <n v="0"/>
    <n v="0"/>
    <n v="0"/>
    <n v="0"/>
    <n v="0"/>
    <n v="0"/>
    <n v="23"/>
    <n v="55"/>
  </r>
  <r>
    <x v="4"/>
    <x v="0"/>
    <x v="0"/>
    <x v="7"/>
    <s v="D00047"/>
    <s v="W031TTJ1100"/>
    <s v="THE SUN-CROPPED THA"/>
    <s v="004"/>
    <s v="BLACK"/>
    <s v="W031TTJ1100004"/>
    <n v="4"/>
    <n v="0"/>
    <n v="0"/>
    <n v="1"/>
    <n v="3"/>
    <n v="0"/>
    <n v="0"/>
    <n v="0"/>
    <n v="0"/>
    <n v="0"/>
    <n v="0"/>
    <n v="0"/>
    <n v="0"/>
    <n v="0"/>
    <n v="12"/>
    <n v="29"/>
  </r>
  <r>
    <x v="4"/>
    <x v="0"/>
    <x v="0"/>
    <x v="7"/>
    <s v="D00047"/>
    <s v="W031TTJ1100"/>
    <s v="THE SUN-CROPPED THA"/>
    <s v="006"/>
    <s v="WHITE"/>
    <s v="W031TTJ1100006"/>
    <n v="1"/>
    <n v="0"/>
    <n v="0"/>
    <n v="0"/>
    <n v="1"/>
    <n v="0"/>
    <n v="0"/>
    <n v="0"/>
    <n v="0"/>
    <n v="0"/>
    <n v="0"/>
    <n v="0"/>
    <n v="0"/>
    <n v="0"/>
    <n v="12"/>
    <n v="29"/>
  </r>
  <r>
    <x v="4"/>
    <x v="0"/>
    <x v="2"/>
    <x v="6"/>
    <s v="D00053"/>
    <s v="WB00KNL59RB"/>
    <s v="JENNIFER 00-BIKINI"/>
    <s v="695"/>
    <s v="DANILIA"/>
    <s v="WB00KNL59RB695"/>
    <n v="2"/>
    <n v="0"/>
    <n v="1"/>
    <n v="0"/>
    <n v="0"/>
    <n v="1"/>
    <n v="0"/>
    <n v="0"/>
    <n v="0"/>
    <n v="0"/>
    <n v="0"/>
    <n v="0"/>
    <n v="0"/>
    <n v="0"/>
    <n v="29"/>
    <n v="69"/>
  </r>
  <r>
    <x v="4"/>
    <x v="0"/>
    <x v="2"/>
    <x v="6"/>
    <s v="D00055"/>
    <s v="W284KNL59RB"/>
    <s v="AVILA-BIKINI"/>
    <s v="694"/>
    <s v="CHROMIS"/>
    <s v="W284KNL59RB694"/>
    <n v="12"/>
    <n v="0"/>
    <n v="0"/>
    <n v="12"/>
    <n v="0"/>
    <n v="0"/>
    <n v="0"/>
    <n v="0"/>
    <n v="0"/>
    <n v="0"/>
    <n v="0"/>
    <n v="0"/>
    <n v="0"/>
    <n v="0"/>
    <n v="33"/>
    <n v="79"/>
  </r>
  <r>
    <x v="4"/>
    <x v="0"/>
    <x v="2"/>
    <x v="14"/>
    <s v="D00060"/>
    <s v="W277KBL6100"/>
    <s v="SANIBELI-BIKINI BOT"/>
    <s v="004"/>
    <s v="BLACK"/>
    <s v="W277KBL6100004"/>
    <n v="11"/>
    <n v="0"/>
    <n v="0"/>
    <n v="1"/>
    <n v="6"/>
    <n v="2"/>
    <n v="2"/>
    <n v="0"/>
    <n v="0"/>
    <n v="0"/>
    <n v="0"/>
    <n v="0"/>
    <n v="0"/>
    <n v="0"/>
    <n v="19"/>
    <n v="45"/>
  </r>
  <r>
    <x v="4"/>
    <x v="0"/>
    <x v="2"/>
    <x v="14"/>
    <s v="D00060"/>
    <s v="W277KBL6100"/>
    <s v="SANIBELI-BIKINI BOT"/>
    <s v="691"/>
    <s v="AVOCADO"/>
    <s v="W277KBL6100691"/>
    <n v="3"/>
    <n v="0"/>
    <n v="0"/>
    <n v="3"/>
    <n v="0"/>
    <n v="0"/>
    <n v="0"/>
    <n v="0"/>
    <n v="0"/>
    <n v="0"/>
    <n v="0"/>
    <n v="0"/>
    <n v="0"/>
    <n v="0"/>
    <n v="19"/>
    <n v="45"/>
  </r>
  <r>
    <x v="4"/>
    <x v="0"/>
    <x v="2"/>
    <x v="14"/>
    <s v="D00060"/>
    <s v="W277KBL6100"/>
    <s v="SANIBELI-BIKINI BOT"/>
    <s v="693"/>
    <s v="HELICONIA"/>
    <s v="W277KBL6100693"/>
    <n v="67"/>
    <n v="0"/>
    <n v="0"/>
    <n v="15"/>
    <n v="36"/>
    <n v="14"/>
    <n v="2"/>
    <n v="0"/>
    <n v="0"/>
    <n v="0"/>
    <n v="0"/>
    <n v="0"/>
    <n v="0"/>
    <n v="0"/>
    <n v="19"/>
    <n v="45"/>
  </r>
  <r>
    <x v="4"/>
    <x v="0"/>
    <x v="2"/>
    <x v="14"/>
    <s v="D00060"/>
    <s v="W277KBL6100"/>
    <s v="SANIBELI-BIKINI BOT"/>
    <s v="694"/>
    <s v="CHROMIS"/>
    <s v="W277KBL6100694"/>
    <n v="6"/>
    <n v="0"/>
    <n v="0"/>
    <n v="1"/>
    <n v="5"/>
    <n v="0"/>
    <n v="0"/>
    <n v="0"/>
    <n v="0"/>
    <n v="0"/>
    <n v="0"/>
    <n v="0"/>
    <n v="0"/>
    <n v="0"/>
    <n v="19"/>
    <n v="45"/>
  </r>
  <r>
    <x v="4"/>
    <x v="0"/>
    <x v="2"/>
    <x v="6"/>
    <s v="D00061"/>
    <s v="W345KNL43LM"/>
    <s v="FULLERTON-BIKINI"/>
    <s v="691"/>
    <s v="AVOCADO"/>
    <s v="W345KNL43LM691"/>
    <n v="10"/>
    <n v="0"/>
    <n v="0"/>
    <n v="10"/>
    <n v="0"/>
    <n v="0"/>
    <n v="0"/>
    <n v="0"/>
    <n v="0"/>
    <n v="0"/>
    <n v="0"/>
    <n v="0"/>
    <n v="0"/>
    <n v="0"/>
    <n v="25"/>
    <n v="59"/>
  </r>
  <r>
    <x v="4"/>
    <x v="0"/>
    <x v="2"/>
    <x v="6"/>
    <s v="D00062"/>
    <s v="W342KNL43LM"/>
    <s v="TRESTLES-BIKINI"/>
    <s v="633"/>
    <s v="INDIGO"/>
    <s v="W342KNL43LM633"/>
    <n v="6"/>
    <n v="0"/>
    <n v="0"/>
    <n v="6"/>
    <n v="0"/>
    <n v="0"/>
    <n v="0"/>
    <n v="0"/>
    <n v="0"/>
    <n v="0"/>
    <n v="0"/>
    <n v="0"/>
    <n v="0"/>
    <n v="0"/>
    <n v="25"/>
    <n v="59"/>
  </r>
  <r>
    <x v="4"/>
    <x v="0"/>
    <x v="2"/>
    <x v="13"/>
    <s v="D00064"/>
    <s v="W347KSL43LM"/>
    <s v="RINCON-SWIMSUIT"/>
    <s v="692"/>
    <s v="FLAMINGO"/>
    <s v="W347KSL43LM692"/>
    <n v="7"/>
    <n v="0"/>
    <n v="0"/>
    <n v="7"/>
    <n v="0"/>
    <n v="0"/>
    <n v="0"/>
    <n v="0"/>
    <n v="0"/>
    <n v="0"/>
    <n v="0"/>
    <n v="0"/>
    <n v="0"/>
    <n v="0"/>
    <n v="42"/>
    <n v="99"/>
  </r>
  <r>
    <x v="4"/>
    <x v="0"/>
    <x v="0"/>
    <x v="2"/>
    <s v="D00065"/>
    <s v="W352TEL4300"/>
    <s v="BUFFALO-T-SHIRT S/S"/>
    <s v="692"/>
    <s v="FLAMINGO"/>
    <s v="W352TEL4300692"/>
    <n v="1"/>
    <n v="0"/>
    <n v="0"/>
    <n v="1"/>
    <n v="0"/>
    <n v="0"/>
    <n v="0"/>
    <n v="0"/>
    <n v="0"/>
    <n v="0"/>
    <n v="0"/>
    <n v="0"/>
    <n v="0"/>
    <n v="0"/>
    <n v="25"/>
    <n v="59"/>
  </r>
  <r>
    <x v="4"/>
    <x v="0"/>
    <x v="2"/>
    <x v="13"/>
    <s v="D00066"/>
    <s v="W353KSL4300"/>
    <s v="HAWI-SWIMSUIT"/>
    <s v="691"/>
    <s v="AVOCADO"/>
    <s v="W353KSL4300691"/>
    <n v="13"/>
    <n v="0"/>
    <n v="0"/>
    <n v="13"/>
    <n v="0"/>
    <n v="0"/>
    <n v="0"/>
    <n v="0"/>
    <n v="0"/>
    <n v="0"/>
    <n v="0"/>
    <n v="0"/>
    <n v="0"/>
    <n v="0"/>
    <n v="38"/>
    <n v="89"/>
  </r>
  <r>
    <x v="4"/>
    <x v="0"/>
    <x v="2"/>
    <x v="13"/>
    <s v="D00067"/>
    <s v="W347KSL4300"/>
    <s v="RINCON-SWIMSUIT"/>
    <s v="633"/>
    <s v="INDIGO"/>
    <s v="W347KSL4300633"/>
    <n v="1"/>
    <n v="0"/>
    <n v="0"/>
    <n v="1"/>
    <n v="0"/>
    <n v="0"/>
    <n v="0"/>
    <n v="0"/>
    <n v="0"/>
    <n v="0"/>
    <n v="0"/>
    <n v="0"/>
    <n v="0"/>
    <n v="0"/>
    <n v="42"/>
    <n v="99"/>
  </r>
  <r>
    <x v="4"/>
    <x v="0"/>
    <x v="1"/>
    <x v="10"/>
    <s v="D00068"/>
    <s v="W032WKPL7HY"/>
    <s v="KENZI-RUNNING SHORT"/>
    <s v="691"/>
    <s v="AVOCADO"/>
    <s v="W032WKPL7HY691"/>
    <n v="5"/>
    <n v="0"/>
    <n v="0"/>
    <n v="5"/>
    <n v="0"/>
    <n v="0"/>
    <n v="0"/>
    <n v="0"/>
    <n v="0"/>
    <n v="0"/>
    <n v="0"/>
    <n v="0"/>
    <n v="0"/>
    <n v="0"/>
    <n v="28.5"/>
    <n v="69"/>
  </r>
  <r>
    <x v="4"/>
    <x v="0"/>
    <x v="2"/>
    <x v="6"/>
    <s v="D00069"/>
    <s v="W362KNL5400"/>
    <s v="CANCUN-BIKINI"/>
    <s v="633"/>
    <s v="INDIGO"/>
    <s v="W362KNL5400633"/>
    <n v="14"/>
    <n v="0"/>
    <n v="0"/>
    <n v="14"/>
    <n v="0"/>
    <n v="0"/>
    <n v="0"/>
    <n v="0"/>
    <n v="0"/>
    <n v="0"/>
    <n v="0"/>
    <n v="0"/>
    <n v="0"/>
    <n v="0"/>
    <n v="38"/>
    <n v="89"/>
  </r>
  <r>
    <x v="4"/>
    <x v="0"/>
    <x v="2"/>
    <x v="14"/>
    <s v="D00071"/>
    <s v="W278KBL6100"/>
    <s v="WAIKIKI-BIKINI BOTT"/>
    <s v="693"/>
    <s v="HELICONIA"/>
    <s v="W278KBL6100693"/>
    <n v="14"/>
    <n v="0"/>
    <n v="0"/>
    <n v="14"/>
    <n v="0"/>
    <n v="0"/>
    <n v="0"/>
    <n v="0"/>
    <n v="0"/>
    <n v="0"/>
    <n v="0"/>
    <n v="0"/>
    <n v="0"/>
    <n v="0"/>
    <n v="19"/>
    <n v="45"/>
  </r>
  <r>
    <x v="4"/>
    <x v="0"/>
    <x v="2"/>
    <x v="6"/>
    <s v="D00072"/>
    <s v="W364KNL5400"/>
    <s v="RIO-BIKINI"/>
    <s v="691"/>
    <s v="AVOCADO"/>
    <s v="W364KNL5400691"/>
    <n v="14"/>
    <n v="0"/>
    <n v="0"/>
    <n v="14"/>
    <n v="0"/>
    <n v="0"/>
    <n v="0"/>
    <n v="0"/>
    <n v="0"/>
    <n v="0"/>
    <n v="0"/>
    <n v="0"/>
    <n v="0"/>
    <n v="0"/>
    <n v="42"/>
    <n v="99"/>
  </r>
  <r>
    <x v="4"/>
    <x v="0"/>
    <x v="2"/>
    <x v="6"/>
    <s v="D00074"/>
    <s v="W363KNL5400"/>
    <s v="OLINDA-BIKINI"/>
    <s v="692"/>
    <s v="FLAMINGO"/>
    <s v="W363KNL5400692"/>
    <n v="14"/>
    <n v="0"/>
    <n v="0"/>
    <n v="14"/>
    <n v="0"/>
    <n v="0"/>
    <n v="0"/>
    <n v="0"/>
    <n v="0"/>
    <n v="0"/>
    <n v="0"/>
    <n v="0"/>
    <n v="0"/>
    <n v="0"/>
    <n v="42"/>
    <n v="99"/>
  </r>
  <r>
    <x v="4"/>
    <x v="0"/>
    <x v="2"/>
    <x v="15"/>
    <s v="D00076"/>
    <s v="W102KTL30EM"/>
    <s v="AIDA-BIKINI TOP"/>
    <s v="691"/>
    <s v="AVOCADO"/>
    <s v="W102KTL30EM691"/>
    <n v="5"/>
    <n v="0"/>
    <n v="0"/>
    <n v="5"/>
    <n v="0"/>
    <n v="0"/>
    <n v="0"/>
    <n v="0"/>
    <n v="0"/>
    <n v="0"/>
    <n v="0"/>
    <n v="0"/>
    <n v="0"/>
    <n v="0"/>
    <n v="20"/>
    <n v="49"/>
  </r>
  <r>
    <x v="4"/>
    <x v="0"/>
    <x v="2"/>
    <x v="15"/>
    <s v="D00076"/>
    <s v="W102KTL30EM"/>
    <s v="AIDA-BIKINI TOP"/>
    <s v="692"/>
    <s v="FLAMINGO"/>
    <s v="W102KTL30EM692"/>
    <n v="1"/>
    <n v="0"/>
    <n v="0"/>
    <n v="0"/>
    <n v="1"/>
    <n v="0"/>
    <n v="0"/>
    <n v="0"/>
    <n v="0"/>
    <n v="0"/>
    <n v="0"/>
    <n v="0"/>
    <n v="0"/>
    <n v="0"/>
    <n v="20"/>
    <n v="49"/>
  </r>
  <r>
    <x v="4"/>
    <x v="0"/>
    <x v="2"/>
    <x v="15"/>
    <s v="D00078"/>
    <s v="W240KTL30EM"/>
    <s v="SONOMA-BIKINI TOP"/>
    <s v="006"/>
    <s v="WHITE"/>
    <s v="W240KTL30EM006"/>
    <n v="11"/>
    <n v="0"/>
    <n v="0"/>
    <n v="11"/>
    <n v="0"/>
    <n v="0"/>
    <n v="0"/>
    <n v="0"/>
    <n v="0"/>
    <n v="0"/>
    <n v="0"/>
    <n v="0"/>
    <n v="0"/>
    <n v="0"/>
    <n v="25"/>
    <n v="59"/>
  </r>
  <r>
    <x v="4"/>
    <x v="0"/>
    <x v="2"/>
    <x v="14"/>
    <s v="D00079"/>
    <s v="W200KBL30EM"/>
    <s v="MARCELA-BIKINI BOTT"/>
    <s v="691"/>
    <s v="AVOCADO"/>
    <s v="W200KBL30EM691"/>
    <n v="11"/>
    <n v="0"/>
    <n v="0"/>
    <n v="11"/>
    <n v="0"/>
    <n v="0"/>
    <n v="0"/>
    <n v="0"/>
    <n v="0"/>
    <n v="0"/>
    <n v="0"/>
    <n v="0"/>
    <n v="0"/>
    <n v="0"/>
    <n v="16.5"/>
    <n v="39"/>
  </r>
  <r>
    <x v="4"/>
    <x v="0"/>
    <x v="2"/>
    <x v="15"/>
    <s v="D00080"/>
    <s v="W298KTL30EM"/>
    <s v="KOLOA-BIKINI TOP"/>
    <s v="691"/>
    <s v="AVOCADO"/>
    <s v="W298KTL30EM691"/>
    <n v="107"/>
    <n v="0"/>
    <n v="22"/>
    <n v="32"/>
    <n v="42"/>
    <n v="11"/>
    <n v="0"/>
    <n v="0"/>
    <n v="0"/>
    <n v="0"/>
    <n v="0"/>
    <n v="0"/>
    <n v="0"/>
    <n v="0"/>
    <n v="25"/>
    <n v="59"/>
  </r>
  <r>
    <x v="4"/>
    <x v="0"/>
    <x v="2"/>
    <x v="15"/>
    <s v="D00080"/>
    <s v="W298KTL30EM"/>
    <s v="KOLOA-BIKINI TOP"/>
    <s v="692"/>
    <s v="FLAMINGO"/>
    <s v="W298KTL30EM692"/>
    <n v="111"/>
    <n v="0"/>
    <n v="21"/>
    <n v="41"/>
    <n v="35"/>
    <n v="13"/>
    <n v="1"/>
    <n v="0"/>
    <n v="0"/>
    <n v="0"/>
    <n v="0"/>
    <n v="0"/>
    <n v="0"/>
    <n v="0"/>
    <n v="25"/>
    <n v="59"/>
  </r>
  <r>
    <x v="4"/>
    <x v="0"/>
    <x v="2"/>
    <x v="14"/>
    <s v="D00081"/>
    <s v="W239KBL30EM"/>
    <s v="CARMEL-BIKINI BOTTO"/>
    <s v="006"/>
    <s v="WHITE"/>
    <s v="W239KBL30EM006"/>
    <n v="34"/>
    <n v="0"/>
    <n v="0"/>
    <n v="22"/>
    <n v="7"/>
    <n v="5"/>
    <n v="0"/>
    <n v="0"/>
    <n v="0"/>
    <n v="0"/>
    <n v="0"/>
    <n v="0"/>
    <n v="0"/>
    <n v="0"/>
    <n v="16.5"/>
    <n v="39"/>
  </r>
  <r>
    <x v="4"/>
    <x v="0"/>
    <x v="2"/>
    <x v="14"/>
    <s v="D00081"/>
    <s v="W239KBL30EM"/>
    <s v="CARMEL-BIKINI BOTTO"/>
    <s v="691"/>
    <s v="AVOCADO"/>
    <s v="W239KBL30EM691"/>
    <n v="112"/>
    <n v="0"/>
    <n v="23"/>
    <n v="31"/>
    <n v="41"/>
    <n v="17"/>
    <n v="0"/>
    <n v="0"/>
    <n v="0"/>
    <n v="0"/>
    <n v="0"/>
    <n v="0"/>
    <n v="0"/>
    <n v="0"/>
    <n v="16.5"/>
    <n v="39"/>
  </r>
  <r>
    <x v="4"/>
    <x v="0"/>
    <x v="2"/>
    <x v="14"/>
    <s v="D00081"/>
    <s v="W239KBL30EM"/>
    <s v="CARMEL-BIKINI BOTTO"/>
    <s v="692"/>
    <s v="FLAMINGO"/>
    <s v="W239KBL30EM692"/>
    <n v="68"/>
    <n v="0"/>
    <n v="13"/>
    <n v="21"/>
    <n v="23"/>
    <n v="11"/>
    <n v="0"/>
    <n v="0"/>
    <n v="0"/>
    <n v="0"/>
    <n v="0"/>
    <n v="0"/>
    <n v="0"/>
    <n v="0"/>
    <n v="16.5"/>
    <n v="39"/>
  </r>
  <r>
    <x v="4"/>
    <x v="0"/>
    <x v="2"/>
    <x v="15"/>
    <s v="D00082"/>
    <s v="W191KTL30EM"/>
    <s v="TAMA-BIKINI TOP"/>
    <s v="633"/>
    <s v="INDIGO"/>
    <s v="W191KTL30EM633"/>
    <n v="13"/>
    <n v="0"/>
    <n v="0"/>
    <n v="13"/>
    <n v="0"/>
    <n v="0"/>
    <n v="0"/>
    <n v="0"/>
    <n v="0"/>
    <n v="0"/>
    <n v="0"/>
    <n v="0"/>
    <n v="0"/>
    <n v="0"/>
    <n v="19"/>
    <n v="45"/>
  </r>
  <r>
    <x v="4"/>
    <x v="0"/>
    <x v="2"/>
    <x v="14"/>
    <s v="D00083"/>
    <s v="W301KBL30EM"/>
    <s v="MAILI-BIKINI BOTTOM"/>
    <s v="692"/>
    <s v="FLAMINGO"/>
    <s v="W301KBL30EM692"/>
    <n v="44"/>
    <n v="0"/>
    <n v="3"/>
    <n v="18"/>
    <n v="12"/>
    <n v="7"/>
    <n v="2"/>
    <n v="2"/>
    <n v="0"/>
    <n v="0"/>
    <n v="0"/>
    <n v="0"/>
    <n v="0"/>
    <n v="0"/>
    <n v="19"/>
    <n v="45"/>
  </r>
  <r>
    <x v="4"/>
    <x v="0"/>
    <x v="2"/>
    <x v="15"/>
    <s v="D00085"/>
    <s v="W274KTL59UN"/>
    <s v="LAUDERDALE-BIKINI T"/>
    <s v="693"/>
    <s v="HELICONIA"/>
    <s v="W274KTL59UN693"/>
    <n v="3"/>
    <n v="0"/>
    <n v="0"/>
    <n v="3"/>
    <n v="0"/>
    <n v="0"/>
    <n v="0"/>
    <n v="0"/>
    <n v="0"/>
    <n v="0"/>
    <n v="0"/>
    <n v="0"/>
    <n v="0"/>
    <n v="0"/>
    <n v="29"/>
    <n v="69"/>
  </r>
  <r>
    <x v="4"/>
    <x v="0"/>
    <x v="2"/>
    <x v="15"/>
    <s v="D00085"/>
    <s v="W274KTL59UN"/>
    <s v="LAUDERDALE-BIKINI T"/>
    <s v="696"/>
    <s v="CLARION"/>
    <s v="W274KTL59UN696"/>
    <n v="6"/>
    <n v="0"/>
    <n v="0"/>
    <n v="6"/>
    <n v="0"/>
    <n v="0"/>
    <n v="0"/>
    <n v="0"/>
    <n v="0"/>
    <n v="0"/>
    <n v="0"/>
    <n v="0"/>
    <n v="0"/>
    <n v="0"/>
    <n v="29"/>
    <n v="69"/>
  </r>
  <r>
    <x v="4"/>
    <x v="0"/>
    <x v="2"/>
    <x v="15"/>
    <s v="D00085"/>
    <s v="W274KTL59UN"/>
    <s v="LAUDERDALE-BIKINI T"/>
    <s v="707"/>
    <s v="LOBSTER"/>
    <s v="W274KTL59UN707"/>
    <n v="10"/>
    <n v="0"/>
    <n v="0"/>
    <n v="9"/>
    <n v="0"/>
    <n v="0"/>
    <n v="0"/>
    <n v="1"/>
    <n v="0"/>
    <n v="0"/>
    <n v="0"/>
    <n v="0"/>
    <n v="0"/>
    <n v="0"/>
    <n v="29"/>
    <n v="69"/>
  </r>
  <r>
    <x v="4"/>
    <x v="0"/>
    <x v="2"/>
    <x v="14"/>
    <s v="D00086"/>
    <s v="W192KBL30EM"/>
    <s v="YUKO-BIKINI BOTTOM"/>
    <s v="633"/>
    <s v="INDIGO"/>
    <s v="W192KBL30EM633"/>
    <n v="13"/>
    <n v="0"/>
    <n v="0"/>
    <n v="13"/>
    <n v="0"/>
    <n v="0"/>
    <n v="0"/>
    <n v="0"/>
    <n v="0"/>
    <n v="0"/>
    <n v="0"/>
    <n v="0"/>
    <n v="0"/>
    <n v="0"/>
    <n v="16.5"/>
    <n v="39"/>
  </r>
  <r>
    <x v="4"/>
    <x v="0"/>
    <x v="2"/>
    <x v="6"/>
    <s v="D00087"/>
    <s v="W287KNL36PF"/>
    <s v="SANTA CRUZ-BIKINI"/>
    <s v="694"/>
    <s v="CHROMIS"/>
    <s v="W287KNL36PF694"/>
    <n v="2"/>
    <n v="0"/>
    <n v="0"/>
    <n v="2"/>
    <n v="0"/>
    <n v="0"/>
    <n v="0"/>
    <n v="0"/>
    <n v="0"/>
    <n v="0"/>
    <n v="0"/>
    <n v="0"/>
    <n v="0"/>
    <n v="0"/>
    <n v="36"/>
    <n v="85"/>
  </r>
  <r>
    <x v="4"/>
    <x v="0"/>
    <x v="2"/>
    <x v="6"/>
    <s v="D00088"/>
    <s v="W285KNL36PF"/>
    <s v="CAPITOLA-BIKINI"/>
    <s v="006"/>
    <s v="WHITE"/>
    <s v="W285KNL36PF006"/>
    <n v="1"/>
    <n v="0"/>
    <n v="0"/>
    <n v="1"/>
    <n v="0"/>
    <n v="0"/>
    <n v="0"/>
    <n v="0"/>
    <n v="0"/>
    <n v="0"/>
    <n v="0"/>
    <n v="0"/>
    <n v="0"/>
    <n v="0"/>
    <n v="38"/>
    <n v="89"/>
  </r>
  <r>
    <x v="4"/>
    <x v="0"/>
    <x v="2"/>
    <x v="13"/>
    <s v="D00089"/>
    <s v="W241KSL36PF"/>
    <s v="SANTA ANA-SWIMSUIT"/>
    <s v="696"/>
    <s v="CLARION"/>
    <s v="W241KSL36PF696"/>
    <n v="1"/>
    <n v="0"/>
    <n v="0"/>
    <n v="1"/>
    <n v="0"/>
    <n v="0"/>
    <n v="0"/>
    <n v="0"/>
    <n v="0"/>
    <n v="0"/>
    <n v="0"/>
    <n v="0"/>
    <n v="0"/>
    <n v="0"/>
    <n v="33"/>
    <n v="79"/>
  </r>
  <r>
    <x v="4"/>
    <x v="0"/>
    <x v="2"/>
    <x v="6"/>
    <s v="D00090"/>
    <s v="W295KNL36PF"/>
    <s v="HAPUNA-BIKINI"/>
    <s v="696"/>
    <s v="CLARION"/>
    <s v="W295KNL36PF696"/>
    <n v="1"/>
    <n v="0"/>
    <n v="0"/>
    <n v="1"/>
    <n v="0"/>
    <n v="0"/>
    <n v="0"/>
    <n v="0"/>
    <n v="0"/>
    <n v="0"/>
    <n v="0"/>
    <n v="0"/>
    <n v="0"/>
    <n v="0"/>
    <n v="40"/>
    <n v="95"/>
  </r>
  <r>
    <x v="4"/>
    <x v="0"/>
    <x v="2"/>
    <x v="26"/>
    <s v="D00091"/>
    <s v="W349RSL2600"/>
    <s v="SPACE COAST-RASH GU"/>
    <s v="691"/>
    <s v="AVOCADO"/>
    <s v="W349RSL2600691"/>
    <n v="13"/>
    <n v="0"/>
    <n v="0"/>
    <n v="13"/>
    <n v="0"/>
    <n v="0"/>
    <n v="0"/>
    <n v="0"/>
    <n v="0"/>
    <n v="0"/>
    <n v="0"/>
    <n v="0"/>
    <n v="0"/>
    <n v="0"/>
    <n v="27"/>
    <n v="65"/>
  </r>
  <r>
    <x v="4"/>
    <x v="0"/>
    <x v="2"/>
    <x v="26"/>
    <s v="D00092"/>
    <s v="W348RSL2600"/>
    <s v="WINDANSEA-RASH GUAR"/>
    <s v="692"/>
    <s v="FLAMINGO"/>
    <s v="W348RSL2600692"/>
    <n v="11"/>
    <n v="0"/>
    <n v="0"/>
    <n v="11"/>
    <n v="0"/>
    <n v="0"/>
    <n v="0"/>
    <n v="0"/>
    <n v="0"/>
    <n v="0"/>
    <n v="0"/>
    <n v="0"/>
    <n v="0"/>
    <n v="0"/>
    <n v="29"/>
    <n v="69"/>
  </r>
  <r>
    <x v="4"/>
    <x v="0"/>
    <x v="1"/>
    <x v="29"/>
    <s v="D00093"/>
    <s v="W035SKP7700"/>
    <s v="LAKELAND-SKIRT"/>
    <s v="692"/>
    <s v="FLAMINGO"/>
    <s v="W035SKP7700692"/>
    <n v="5"/>
    <n v="0"/>
    <n v="0"/>
    <n v="5"/>
    <n v="0"/>
    <n v="0"/>
    <n v="0"/>
    <n v="0"/>
    <n v="0"/>
    <n v="0"/>
    <n v="0"/>
    <n v="0"/>
    <n v="0"/>
    <n v="0"/>
    <n v="27"/>
    <n v="65"/>
  </r>
  <r>
    <x v="4"/>
    <x v="0"/>
    <x v="2"/>
    <x v="26"/>
    <s v="D00094"/>
    <s v="W351RSL2600"/>
    <s v="PLAYA LINDA-CROPPED"/>
    <s v="692"/>
    <s v="FLAMINGO"/>
    <s v="W351RSL2600692"/>
    <n v="7"/>
    <n v="0"/>
    <n v="0"/>
    <n v="7"/>
    <n v="0"/>
    <n v="0"/>
    <n v="0"/>
    <n v="0"/>
    <n v="0"/>
    <n v="0"/>
    <n v="0"/>
    <n v="0"/>
    <n v="0"/>
    <n v="0"/>
    <n v="22"/>
    <n v="55"/>
  </r>
  <r>
    <x v="4"/>
    <x v="0"/>
    <x v="2"/>
    <x v="26"/>
    <s v="D00095"/>
    <s v="W350RSL2600"/>
    <s v="LORI WILSON-CROPPED"/>
    <s v="691"/>
    <s v="AVOCADO"/>
    <s v="W350RSL2600691"/>
    <n v="11"/>
    <n v="0"/>
    <n v="0"/>
    <n v="11"/>
    <n v="0"/>
    <n v="0"/>
    <n v="0"/>
    <n v="0"/>
    <n v="0"/>
    <n v="0"/>
    <n v="0"/>
    <n v="0"/>
    <n v="0"/>
    <n v="0"/>
    <n v="23.5"/>
    <n v="59"/>
  </r>
  <r>
    <x v="4"/>
    <x v="0"/>
    <x v="1"/>
    <x v="11"/>
    <s v="D00096"/>
    <s v="W643BDP8123"/>
    <s v="PALM COAST-BOARDSHO"/>
    <s v="006"/>
    <s v="WHITE"/>
    <s v="W643BDP8123006"/>
    <n v="5"/>
    <n v="0"/>
    <n v="0"/>
    <n v="5"/>
    <n v="0"/>
    <n v="0"/>
    <n v="0"/>
    <n v="0"/>
    <n v="0"/>
    <n v="0"/>
    <n v="0"/>
    <n v="0"/>
    <n v="0"/>
    <n v="0"/>
    <n v="20"/>
    <n v="49"/>
  </r>
  <r>
    <x v="4"/>
    <x v="0"/>
    <x v="2"/>
    <x v="6"/>
    <s v="D00099"/>
    <s v="W334KNL6200"/>
    <s v="VERO BEACH-BIKINI"/>
    <s v="006"/>
    <s v="WHITE"/>
    <s v="W334KNL6200006"/>
    <n v="22"/>
    <n v="0"/>
    <n v="0"/>
    <n v="15"/>
    <n v="7"/>
    <n v="0"/>
    <n v="0"/>
    <n v="0"/>
    <n v="0"/>
    <n v="0"/>
    <n v="0"/>
    <n v="0"/>
    <n v="0"/>
    <n v="0"/>
    <n v="36"/>
    <n v="85"/>
  </r>
  <r>
    <x v="4"/>
    <x v="0"/>
    <x v="2"/>
    <x v="6"/>
    <s v="D00100"/>
    <s v="W335KNL6200"/>
    <s v="EWA-BIKINI"/>
    <s v="004"/>
    <s v="BLACK"/>
    <s v="W335KNL6200004"/>
    <n v="2"/>
    <n v="0"/>
    <n v="1"/>
    <n v="0"/>
    <n v="0"/>
    <n v="1"/>
    <n v="0"/>
    <n v="0"/>
    <n v="0"/>
    <n v="0"/>
    <n v="0"/>
    <n v="0"/>
    <n v="0"/>
    <n v="0"/>
    <n v="36"/>
    <n v="85"/>
  </r>
  <r>
    <x v="4"/>
    <x v="0"/>
    <x v="2"/>
    <x v="6"/>
    <s v="D00101"/>
    <s v="W289KNL6000"/>
    <s v="CLEARWATER-BIKINI"/>
    <s v="695"/>
    <s v="DANILIA"/>
    <s v="W289KNL6000695"/>
    <n v="3"/>
    <n v="0"/>
    <n v="0"/>
    <n v="3"/>
    <n v="0"/>
    <n v="0"/>
    <n v="0"/>
    <n v="0"/>
    <n v="0"/>
    <n v="0"/>
    <n v="0"/>
    <n v="0"/>
    <n v="0"/>
    <n v="0"/>
    <n v="33"/>
    <n v="79"/>
  </r>
  <r>
    <x v="4"/>
    <x v="0"/>
    <x v="2"/>
    <x v="6"/>
    <s v="D00103"/>
    <s v="W294KNL6000"/>
    <s v="KAPALUA-BIKINI"/>
    <s v="020"/>
    <s v="SILVER"/>
    <s v="W294KNL6000020"/>
    <n v="1"/>
    <n v="0"/>
    <n v="0"/>
    <n v="1"/>
    <n v="0"/>
    <n v="0"/>
    <n v="0"/>
    <n v="0"/>
    <n v="0"/>
    <n v="0"/>
    <n v="0"/>
    <n v="0"/>
    <n v="0"/>
    <n v="0"/>
    <n v="38"/>
    <n v="89"/>
  </r>
  <r>
    <x v="4"/>
    <x v="0"/>
    <x v="2"/>
    <x v="6"/>
    <s v="D00104"/>
    <s v="W296KNL6000"/>
    <s v="NAPILI-BIKINI"/>
    <s v="020"/>
    <s v="SILVER"/>
    <s v="W296KNL6000020"/>
    <n v="1"/>
    <n v="0"/>
    <n v="0"/>
    <n v="0"/>
    <n v="0"/>
    <n v="1"/>
    <n v="0"/>
    <n v="0"/>
    <n v="0"/>
    <n v="0"/>
    <n v="0"/>
    <n v="0"/>
    <n v="0"/>
    <n v="0"/>
    <n v="38"/>
    <n v="89"/>
  </r>
  <r>
    <x v="4"/>
    <x v="0"/>
    <x v="2"/>
    <x v="6"/>
    <s v="D00105"/>
    <s v="W339KNL36EA"/>
    <s v="DELRAY-BIKINI"/>
    <s v="004"/>
    <s v="BLACK"/>
    <s v="W339KNL36EA004"/>
    <n v="22"/>
    <n v="0"/>
    <n v="0"/>
    <n v="22"/>
    <n v="0"/>
    <n v="0"/>
    <n v="0"/>
    <n v="0"/>
    <n v="0"/>
    <n v="0"/>
    <n v="0"/>
    <n v="0"/>
    <n v="0"/>
    <n v="0"/>
    <n v="33"/>
    <n v="79"/>
  </r>
  <r>
    <x v="4"/>
    <x v="0"/>
    <x v="2"/>
    <x v="13"/>
    <s v="D00107"/>
    <s v="W303KSL36EA"/>
    <s v="COCOA-SWIMSUIT"/>
    <s v="690"/>
    <s v="BURNSIDE"/>
    <s v="W303KSL36EA690"/>
    <n v="4"/>
    <n v="0"/>
    <n v="0"/>
    <n v="4"/>
    <n v="0"/>
    <n v="0"/>
    <n v="0"/>
    <n v="0"/>
    <n v="0"/>
    <n v="0"/>
    <n v="0"/>
    <n v="0"/>
    <n v="0"/>
    <n v="0"/>
    <n v="40"/>
    <n v="95"/>
  </r>
  <r>
    <x v="4"/>
    <x v="0"/>
    <x v="2"/>
    <x v="6"/>
    <s v="D00108"/>
    <s v="W335KNL36EA"/>
    <s v="EWA-BIKINI"/>
    <s v="690"/>
    <s v="BURNSIDE"/>
    <s v="W335KNL36EA690"/>
    <n v="25"/>
    <n v="0"/>
    <n v="0"/>
    <n v="25"/>
    <n v="0"/>
    <n v="0"/>
    <n v="0"/>
    <n v="0"/>
    <n v="0"/>
    <n v="0"/>
    <n v="0"/>
    <n v="0"/>
    <n v="0"/>
    <n v="0"/>
    <n v="33"/>
    <n v="79"/>
  </r>
  <r>
    <x v="4"/>
    <x v="0"/>
    <x v="2"/>
    <x v="6"/>
    <s v="D00109"/>
    <s v="W341KNL36AY"/>
    <s v="MADEIRA-BIKINI"/>
    <s v="694"/>
    <s v="CHROMIS"/>
    <s v="W341KNL36AY694"/>
    <n v="11"/>
    <n v="0"/>
    <n v="0"/>
    <n v="11"/>
    <n v="0"/>
    <n v="0"/>
    <n v="0"/>
    <n v="0"/>
    <n v="0"/>
    <n v="0"/>
    <n v="0"/>
    <n v="0"/>
    <n v="0"/>
    <n v="0"/>
    <n v="38"/>
    <n v="89"/>
  </r>
  <r>
    <x v="4"/>
    <x v="0"/>
    <x v="2"/>
    <x v="6"/>
    <s v="D00110"/>
    <s v="W342KNL36AY"/>
    <s v="TRESTLES-BIKINI"/>
    <s v="693"/>
    <s v="HELICONIA"/>
    <s v="W342KNL36AY693"/>
    <n v="8"/>
    <n v="0"/>
    <n v="0"/>
    <n v="8"/>
    <n v="0"/>
    <n v="0"/>
    <n v="0"/>
    <n v="0"/>
    <n v="0"/>
    <n v="0"/>
    <n v="0"/>
    <n v="0"/>
    <n v="0"/>
    <n v="0"/>
    <n v="33"/>
    <n v="79"/>
  </r>
  <r>
    <x v="4"/>
    <x v="0"/>
    <x v="2"/>
    <x v="6"/>
    <s v="D00111"/>
    <s v="W333KNL367S"/>
    <s v="DESTIN-BIKINI"/>
    <s v="690"/>
    <s v="BURNSIDE"/>
    <s v="W333KNL367S690"/>
    <n v="8"/>
    <n v="0"/>
    <n v="0"/>
    <n v="8"/>
    <n v="0"/>
    <n v="0"/>
    <n v="0"/>
    <n v="0"/>
    <n v="0"/>
    <n v="0"/>
    <n v="0"/>
    <n v="0"/>
    <n v="0"/>
    <n v="0"/>
    <n v="36"/>
    <n v="85"/>
  </r>
  <r>
    <x v="4"/>
    <x v="0"/>
    <x v="1"/>
    <x v="3"/>
    <s v="D00129"/>
    <s v="W202TRC00PD"/>
    <s v="LOU JEAN-TROUSERS"/>
    <s v="006"/>
    <s v="WHITE"/>
    <s v="W202TRC00PD006"/>
    <n v="1"/>
    <n v="0"/>
    <n v="0"/>
    <n v="1"/>
    <n v="0"/>
    <n v="0"/>
    <n v="0"/>
    <n v="0"/>
    <n v="0"/>
    <n v="0"/>
    <n v="0"/>
    <n v="0"/>
    <n v="0"/>
    <n v="0"/>
    <n v="49"/>
    <n v="120"/>
  </r>
  <r>
    <x v="4"/>
    <x v="0"/>
    <x v="0"/>
    <x v="30"/>
    <s v="D00138"/>
    <s v="W377JSF6000"/>
    <s v="JOSELINE-SWEAT"/>
    <s v="706"/>
    <s v="PERSIA"/>
    <s v="W377JSF6000706"/>
    <n v="1"/>
    <n v="0"/>
    <n v="0"/>
    <n v="1"/>
    <n v="0"/>
    <n v="0"/>
    <n v="0"/>
    <n v="0"/>
    <n v="0"/>
    <n v="0"/>
    <n v="0"/>
    <n v="0"/>
    <n v="0"/>
    <n v="0"/>
    <n v="28.5"/>
    <n v="69"/>
  </r>
  <r>
    <x v="4"/>
    <x v="0"/>
    <x v="0"/>
    <x v="19"/>
    <s v="D00143"/>
    <s v="W008TLJ17UN"/>
    <s v="UNITY-SLEEVELESS T-"/>
    <s v="006"/>
    <s v="WHITE"/>
    <s v="W008TLJ17UN006"/>
    <n v="265"/>
    <n v="0"/>
    <n v="6"/>
    <n v="75"/>
    <n v="88"/>
    <n v="81"/>
    <n v="15"/>
    <n v="0"/>
    <n v="0"/>
    <n v="0"/>
    <n v="0"/>
    <n v="0"/>
    <n v="0"/>
    <n v="0"/>
    <n v="20"/>
    <n v="49"/>
  </r>
  <r>
    <x v="4"/>
    <x v="0"/>
    <x v="0"/>
    <x v="1"/>
    <s v="D00157"/>
    <s v="W387JHIL100"/>
    <s v="PERFECTA-SWEAT"/>
    <s v="693"/>
    <s v="HELICONIA"/>
    <s v="W387JHIL100693"/>
    <n v="2"/>
    <n v="0"/>
    <n v="0"/>
    <n v="2"/>
    <n v="0"/>
    <n v="0"/>
    <n v="0"/>
    <n v="0"/>
    <n v="0"/>
    <n v="0"/>
    <n v="0"/>
    <n v="0"/>
    <n v="0"/>
    <n v="0"/>
    <n v="36"/>
    <n v="89"/>
  </r>
  <r>
    <x v="4"/>
    <x v="0"/>
    <x v="1"/>
    <x v="10"/>
    <s v="D00165"/>
    <s v="W209WKDM100"/>
    <s v="BEVERLY-WALKSHORT"/>
    <s v="722"/>
    <s v="DENIM"/>
    <s v="W209WKDM100722"/>
    <n v="1"/>
    <n v="0"/>
    <n v="0"/>
    <n v="1"/>
    <n v="0"/>
    <n v="0"/>
    <n v="0"/>
    <n v="0"/>
    <n v="0"/>
    <n v="0"/>
    <n v="0"/>
    <n v="0"/>
    <n v="0"/>
    <n v="0"/>
    <n v="34.5"/>
    <n v="89"/>
  </r>
  <r>
    <x v="4"/>
    <x v="0"/>
    <x v="0"/>
    <x v="25"/>
    <s v="D00170"/>
    <s v="W096SHCH100"/>
    <s v="BRITTNEY-SHIRT"/>
    <s v="723"/>
    <s v="LIGHT DENIM"/>
    <s v="W096SHCH100723"/>
    <n v="1"/>
    <n v="0"/>
    <n v="0"/>
    <n v="1"/>
    <n v="0"/>
    <n v="0"/>
    <n v="0"/>
    <n v="0"/>
    <n v="0"/>
    <n v="0"/>
    <n v="0"/>
    <n v="0"/>
    <n v="0"/>
    <n v="0"/>
    <n v="34.5"/>
    <n v="89"/>
  </r>
  <r>
    <x v="4"/>
    <x v="0"/>
    <x v="0"/>
    <x v="16"/>
    <s v="D00175"/>
    <s v="W315TSV0800"/>
    <s v="METS-T-SHIRT L/S"/>
    <s v="007"/>
    <s v="NAVY"/>
    <s v="W315TSV0800007"/>
    <n v="1"/>
    <n v="0"/>
    <n v="0"/>
    <n v="1"/>
    <n v="0"/>
    <n v="0"/>
    <n v="0"/>
    <n v="0"/>
    <n v="0"/>
    <n v="0"/>
    <n v="0"/>
    <n v="0"/>
    <n v="0"/>
    <n v="0"/>
    <n v="29"/>
    <n v="75"/>
  </r>
  <r>
    <x v="4"/>
    <x v="0"/>
    <x v="1"/>
    <x v="3"/>
    <s v="D00184"/>
    <s v="W212TRC0600"/>
    <s v="EASY LIVIN-TROUSERS"/>
    <s v="006"/>
    <s v="WHITE"/>
    <s v="W212TRC0600006"/>
    <n v="2"/>
    <n v="0"/>
    <n v="1"/>
    <n v="0"/>
    <n v="0"/>
    <n v="1"/>
    <n v="0"/>
    <n v="0"/>
    <n v="0"/>
    <n v="0"/>
    <n v="0"/>
    <n v="0"/>
    <n v="0"/>
    <n v="0"/>
    <n v="40"/>
    <n v="99"/>
  </r>
  <r>
    <x v="4"/>
    <x v="0"/>
    <x v="2"/>
    <x v="6"/>
    <s v="D00193"/>
    <s v="W375KNL367S"/>
    <s v="CONY-BIKINI"/>
    <s v="695"/>
    <s v="DANILIA"/>
    <s v="W375KNL367S695"/>
    <n v="14"/>
    <n v="0"/>
    <n v="0"/>
    <n v="14"/>
    <n v="0"/>
    <n v="0"/>
    <n v="0"/>
    <n v="0"/>
    <n v="0"/>
    <n v="0"/>
    <n v="0"/>
    <n v="0"/>
    <n v="0"/>
    <n v="0"/>
    <n v="29"/>
    <n v="69"/>
  </r>
  <r>
    <x v="4"/>
    <x v="0"/>
    <x v="2"/>
    <x v="6"/>
    <s v="D00194"/>
    <s v="W295KNL367S"/>
    <s v="HAPUNA-BIKINI"/>
    <s v="695"/>
    <s v="DANILIA"/>
    <s v="W295KNL367S695"/>
    <n v="8"/>
    <n v="0"/>
    <n v="0"/>
    <n v="8"/>
    <n v="0"/>
    <n v="0"/>
    <n v="0"/>
    <n v="0"/>
    <n v="0"/>
    <n v="0"/>
    <n v="0"/>
    <n v="0"/>
    <n v="0"/>
    <n v="0"/>
    <n v="40"/>
    <n v="95"/>
  </r>
  <r>
    <x v="4"/>
    <x v="0"/>
    <x v="2"/>
    <x v="6"/>
    <s v="D00197"/>
    <s v="W342KNL368S"/>
    <s v="TRESTLES-BIKINI"/>
    <s v="694"/>
    <s v="CHROMIS"/>
    <s v="W342KNL368S694"/>
    <n v="1"/>
    <n v="0"/>
    <n v="0"/>
    <n v="1"/>
    <n v="0"/>
    <n v="0"/>
    <n v="0"/>
    <n v="0"/>
    <n v="0"/>
    <n v="0"/>
    <n v="0"/>
    <n v="0"/>
    <n v="0"/>
    <n v="0"/>
    <n v="33"/>
    <n v="79"/>
  </r>
  <r>
    <x v="4"/>
    <x v="0"/>
    <x v="2"/>
    <x v="13"/>
    <s v="D00199"/>
    <s v="W281KSL368S"/>
    <s v="HAMOA-SWIMSUIT"/>
    <s v="694"/>
    <s v="CHROMIS"/>
    <s v="W281KSL368S694"/>
    <n v="2"/>
    <n v="0"/>
    <n v="0"/>
    <n v="2"/>
    <n v="0"/>
    <n v="0"/>
    <n v="0"/>
    <n v="0"/>
    <n v="0"/>
    <n v="0"/>
    <n v="0"/>
    <n v="0"/>
    <n v="0"/>
    <n v="0"/>
    <n v="38"/>
    <n v="89"/>
  </r>
  <r>
    <x v="4"/>
    <x v="0"/>
    <x v="2"/>
    <x v="14"/>
    <s v="D00200"/>
    <s v="W210KBL36SC"/>
    <s v="AMORA-BIKINI BOTTOM"/>
    <s v="436"/>
    <s v="DEEP FOREST"/>
    <s v="W210KBL36SC436"/>
    <n v="15"/>
    <n v="0"/>
    <n v="0"/>
    <n v="0"/>
    <n v="0"/>
    <n v="0"/>
    <n v="9"/>
    <n v="6"/>
    <n v="0"/>
    <n v="0"/>
    <n v="0"/>
    <n v="0"/>
    <n v="0"/>
    <n v="0"/>
    <n v="16.5"/>
    <n v="39"/>
  </r>
  <r>
    <x v="4"/>
    <x v="0"/>
    <x v="2"/>
    <x v="6"/>
    <s v="D00201"/>
    <s v="W293KNL368S"/>
    <s v="MAUI-BIKINI"/>
    <s v="693"/>
    <s v="HELICONIA"/>
    <s v="W293KNL368S693"/>
    <n v="3"/>
    <n v="0"/>
    <n v="0"/>
    <n v="3"/>
    <n v="0"/>
    <n v="0"/>
    <n v="0"/>
    <n v="0"/>
    <n v="0"/>
    <n v="0"/>
    <n v="0"/>
    <n v="0"/>
    <n v="0"/>
    <n v="0"/>
    <n v="36"/>
    <n v="85"/>
  </r>
  <r>
    <x v="4"/>
    <x v="0"/>
    <x v="2"/>
    <x v="6"/>
    <s v="D00202"/>
    <s v="W287KNL36SW"/>
    <s v="SANTA CRUZ-BIKINI"/>
    <s v="004"/>
    <s v="BLACK"/>
    <s v="W287KNL36SW004"/>
    <n v="5"/>
    <n v="0"/>
    <n v="0"/>
    <n v="3"/>
    <n v="0"/>
    <n v="1"/>
    <n v="1"/>
    <n v="0"/>
    <n v="0"/>
    <n v="0"/>
    <n v="0"/>
    <n v="0"/>
    <n v="0"/>
    <n v="0"/>
    <n v="36"/>
    <n v="85"/>
  </r>
  <r>
    <x v="4"/>
    <x v="0"/>
    <x v="2"/>
    <x v="6"/>
    <s v="D00205"/>
    <s v="W293KNL36SW"/>
    <s v="MAUI-BIKINI"/>
    <s v="004"/>
    <s v="BLACK"/>
    <s v="W293KNL36SW004"/>
    <n v="1"/>
    <n v="0"/>
    <n v="0"/>
    <n v="0"/>
    <n v="0"/>
    <n v="1"/>
    <n v="0"/>
    <n v="0"/>
    <n v="0"/>
    <n v="0"/>
    <n v="0"/>
    <n v="0"/>
    <n v="0"/>
    <n v="0"/>
    <n v="36"/>
    <n v="85"/>
  </r>
  <r>
    <x v="4"/>
    <x v="0"/>
    <x v="2"/>
    <x v="6"/>
    <s v="D00205"/>
    <s v="W293KNL36SW"/>
    <s v="MAUI-BIKINI"/>
    <s v="006"/>
    <s v="WHITE"/>
    <s v="W293KNL36SW006"/>
    <n v="7"/>
    <n v="0"/>
    <n v="7"/>
    <n v="0"/>
    <n v="0"/>
    <n v="0"/>
    <n v="0"/>
    <n v="0"/>
    <n v="0"/>
    <n v="0"/>
    <n v="0"/>
    <n v="0"/>
    <n v="0"/>
    <n v="0"/>
    <n v="36"/>
    <n v="85"/>
  </r>
  <r>
    <x v="4"/>
    <x v="0"/>
    <x v="2"/>
    <x v="6"/>
    <s v="D00205"/>
    <s v="W293KNL36SW"/>
    <s v="MAUI-BIKINI"/>
    <s v="690"/>
    <s v="BURNSIDE"/>
    <s v="W293KNL36SW690"/>
    <n v="3"/>
    <n v="0"/>
    <n v="1"/>
    <n v="2"/>
    <n v="0"/>
    <n v="0"/>
    <n v="0"/>
    <n v="0"/>
    <n v="0"/>
    <n v="0"/>
    <n v="0"/>
    <n v="0"/>
    <n v="0"/>
    <n v="0"/>
    <n v="36"/>
    <n v="85"/>
  </r>
  <r>
    <x v="4"/>
    <x v="0"/>
    <x v="2"/>
    <x v="6"/>
    <s v="D00207"/>
    <s v="W288KNL3623"/>
    <s v="ENDERTS-BIKINI"/>
    <s v="693"/>
    <s v="HELICONIA"/>
    <s v="W288KNL3623693"/>
    <n v="12"/>
    <n v="0"/>
    <n v="0"/>
    <n v="12"/>
    <n v="0"/>
    <n v="0"/>
    <n v="0"/>
    <n v="0"/>
    <n v="0"/>
    <n v="0"/>
    <n v="0"/>
    <n v="0"/>
    <n v="0"/>
    <n v="0"/>
    <n v="38"/>
    <n v="89"/>
  </r>
  <r>
    <x v="4"/>
    <x v="0"/>
    <x v="2"/>
    <x v="13"/>
    <s v="D00208"/>
    <s v="W302KSL3623"/>
    <s v="BONITA SPRING-SWIMS"/>
    <s v="694"/>
    <s v="CHROMIS"/>
    <s v="W302KSL3623694"/>
    <n v="9"/>
    <n v="0"/>
    <n v="0"/>
    <n v="9"/>
    <n v="0"/>
    <n v="0"/>
    <n v="0"/>
    <n v="0"/>
    <n v="0"/>
    <n v="0"/>
    <n v="0"/>
    <n v="0"/>
    <n v="0"/>
    <n v="0"/>
    <n v="38"/>
    <n v="89"/>
  </r>
  <r>
    <x v="4"/>
    <x v="0"/>
    <x v="2"/>
    <x v="6"/>
    <s v="D00209"/>
    <s v="W296KNL3623"/>
    <s v="NAPILI-BIKINI"/>
    <s v="707"/>
    <s v="LOBSTER"/>
    <s v="W296KNL3623707"/>
    <n v="3"/>
    <n v="0"/>
    <n v="0"/>
    <n v="2"/>
    <n v="1"/>
    <n v="0"/>
    <n v="0"/>
    <n v="0"/>
    <n v="0"/>
    <n v="0"/>
    <n v="0"/>
    <n v="0"/>
    <n v="0"/>
    <n v="0"/>
    <n v="33"/>
    <n v="79"/>
  </r>
  <r>
    <x v="4"/>
    <x v="0"/>
    <x v="2"/>
    <x v="6"/>
    <s v="D00210"/>
    <s v="W335KNL62PD"/>
    <s v="EWA-BIKINI"/>
    <s v="006"/>
    <s v="WHITE"/>
    <s v="W335KNL62PD006"/>
    <n v="6"/>
    <n v="0"/>
    <n v="0"/>
    <n v="2"/>
    <n v="3"/>
    <n v="0"/>
    <n v="1"/>
    <n v="0"/>
    <n v="0"/>
    <n v="0"/>
    <n v="0"/>
    <n v="0"/>
    <n v="0"/>
    <n v="0"/>
    <n v="38"/>
    <n v="89"/>
  </r>
  <r>
    <x v="4"/>
    <x v="0"/>
    <x v="2"/>
    <x v="6"/>
    <s v="D00213"/>
    <s v="W334KNL62PD"/>
    <s v="VERO BEACH-BIKINI"/>
    <s v="006"/>
    <s v="WHITE"/>
    <s v="W334KNL62PD006"/>
    <n v="117"/>
    <n v="0"/>
    <n v="0"/>
    <n v="35"/>
    <n v="43"/>
    <n v="28"/>
    <n v="10"/>
    <n v="1"/>
    <n v="0"/>
    <n v="0"/>
    <n v="0"/>
    <n v="0"/>
    <n v="0"/>
    <n v="0"/>
    <n v="38"/>
    <n v="89"/>
  </r>
  <r>
    <x v="4"/>
    <x v="0"/>
    <x v="2"/>
    <x v="14"/>
    <s v="D00215"/>
    <s v="W207KBL59UN"/>
    <s v="MARISOL-BIKINI BOTT"/>
    <s v="695"/>
    <s v="DANILIA"/>
    <s v="W207KBL59UN695"/>
    <n v="11"/>
    <n v="0"/>
    <n v="0"/>
    <n v="11"/>
    <n v="0"/>
    <n v="0"/>
    <n v="0"/>
    <n v="0"/>
    <n v="0"/>
    <n v="0"/>
    <n v="0"/>
    <n v="0"/>
    <n v="0"/>
    <n v="0"/>
    <n v="15"/>
    <n v="35"/>
  </r>
  <r>
    <x v="4"/>
    <x v="0"/>
    <x v="2"/>
    <x v="14"/>
    <s v="D00215"/>
    <s v="W207KBL59UN"/>
    <s v="MARISOL-BIKINI BOTT"/>
    <s v="696"/>
    <s v="CLARION"/>
    <s v="W207KBL59UN696"/>
    <n v="10"/>
    <n v="0"/>
    <n v="0"/>
    <n v="10"/>
    <n v="0"/>
    <n v="0"/>
    <n v="0"/>
    <n v="0"/>
    <n v="0"/>
    <n v="0"/>
    <n v="0"/>
    <n v="0"/>
    <n v="0"/>
    <n v="0"/>
    <n v="15"/>
    <n v="35"/>
  </r>
  <r>
    <x v="4"/>
    <x v="0"/>
    <x v="2"/>
    <x v="14"/>
    <s v="D00216"/>
    <s v="W277KBL59UN"/>
    <s v="SANIBELI-BIKINI BOT"/>
    <s v="694"/>
    <s v="CHROMIS"/>
    <s v="W277KBL59UN694"/>
    <n v="10"/>
    <n v="0"/>
    <n v="0"/>
    <n v="10"/>
    <n v="0"/>
    <n v="0"/>
    <n v="0"/>
    <n v="0"/>
    <n v="0"/>
    <n v="0"/>
    <n v="0"/>
    <n v="0"/>
    <n v="0"/>
    <n v="0"/>
    <n v="15"/>
    <n v="35"/>
  </r>
  <r>
    <x v="4"/>
    <x v="0"/>
    <x v="2"/>
    <x v="14"/>
    <s v="D00216"/>
    <s v="W277KBL59UN"/>
    <s v="SANIBELI-BIKINI BOT"/>
    <s v="695"/>
    <s v="DANILIA"/>
    <s v="W277KBL59UN695"/>
    <n v="10"/>
    <n v="0"/>
    <n v="0"/>
    <n v="10"/>
    <n v="0"/>
    <n v="0"/>
    <n v="0"/>
    <n v="0"/>
    <n v="0"/>
    <n v="0"/>
    <n v="0"/>
    <n v="0"/>
    <n v="0"/>
    <n v="0"/>
    <n v="15"/>
    <n v="35"/>
  </r>
  <r>
    <x v="4"/>
    <x v="0"/>
    <x v="2"/>
    <x v="14"/>
    <s v="D00216"/>
    <s v="W277KBL59UN"/>
    <s v="SANIBELI-BIKINI BOT"/>
    <s v="696"/>
    <s v="CLARION"/>
    <s v="W277KBL59UN696"/>
    <n v="10"/>
    <n v="0"/>
    <n v="0"/>
    <n v="10"/>
    <n v="0"/>
    <n v="0"/>
    <n v="0"/>
    <n v="0"/>
    <n v="0"/>
    <n v="0"/>
    <n v="0"/>
    <n v="0"/>
    <n v="0"/>
    <n v="0"/>
    <n v="15"/>
    <n v="35"/>
  </r>
  <r>
    <x v="4"/>
    <x v="0"/>
    <x v="2"/>
    <x v="6"/>
    <s v="D00218"/>
    <s v="W332KNL5162"/>
    <s v="GLENDALE-BIKINI"/>
    <s v="004"/>
    <s v="BLACK"/>
    <s v="W332KNL5162004"/>
    <n v="1"/>
    <n v="0"/>
    <n v="0"/>
    <n v="0"/>
    <n v="1"/>
    <n v="0"/>
    <n v="0"/>
    <n v="0"/>
    <n v="0"/>
    <n v="0"/>
    <n v="0"/>
    <n v="0"/>
    <n v="0"/>
    <n v="0"/>
    <n v="33"/>
    <n v="79"/>
  </r>
  <r>
    <x v="4"/>
    <x v="0"/>
    <x v="2"/>
    <x v="6"/>
    <s v="D00218"/>
    <s v="W332KNL5162"/>
    <s v="GLENDALE-BIKINI"/>
    <s v="693"/>
    <s v="HELICONIA"/>
    <s v="W332KNL5162693"/>
    <n v="1"/>
    <n v="0"/>
    <n v="0"/>
    <n v="0"/>
    <n v="0"/>
    <n v="1"/>
    <n v="0"/>
    <n v="0"/>
    <n v="0"/>
    <n v="0"/>
    <n v="0"/>
    <n v="0"/>
    <n v="0"/>
    <n v="0"/>
    <n v="33"/>
    <n v="79"/>
  </r>
  <r>
    <x v="4"/>
    <x v="0"/>
    <x v="2"/>
    <x v="6"/>
    <s v="D00220"/>
    <s v="W337KNL5162"/>
    <s v="TORRANCE-BIKINI"/>
    <s v="075"/>
    <s v="SKYE"/>
    <s v="W337KNL5162075"/>
    <n v="3"/>
    <n v="0"/>
    <n v="0"/>
    <n v="3"/>
    <n v="0"/>
    <n v="0"/>
    <n v="0"/>
    <n v="0"/>
    <n v="0"/>
    <n v="0"/>
    <n v="0"/>
    <n v="0"/>
    <n v="0"/>
    <n v="0"/>
    <n v="42"/>
    <n v="99"/>
  </r>
  <r>
    <x v="4"/>
    <x v="0"/>
    <x v="2"/>
    <x v="6"/>
    <s v="D00220"/>
    <s v="W337KNL5162"/>
    <s v="TORRANCE-BIKINI"/>
    <s v="693"/>
    <s v="HELICONIA"/>
    <s v="W337KNL5162693"/>
    <n v="2"/>
    <n v="0"/>
    <n v="0"/>
    <n v="2"/>
    <n v="0"/>
    <n v="0"/>
    <n v="0"/>
    <n v="0"/>
    <n v="0"/>
    <n v="0"/>
    <n v="0"/>
    <n v="0"/>
    <n v="0"/>
    <n v="0"/>
    <n v="42"/>
    <n v="99"/>
  </r>
  <r>
    <x v="4"/>
    <x v="0"/>
    <x v="0"/>
    <x v="2"/>
    <s v="D00221"/>
    <s v="W352TEL43HY"/>
    <s v="BUFFALO-T-SHIRT S/S"/>
    <s v="691"/>
    <s v="AVOCADO"/>
    <s v="W352TEL43HY691"/>
    <n v="4"/>
    <n v="0"/>
    <n v="0"/>
    <n v="4"/>
    <n v="0"/>
    <n v="0"/>
    <n v="0"/>
    <n v="0"/>
    <n v="0"/>
    <n v="0"/>
    <n v="0"/>
    <n v="0"/>
    <n v="0"/>
    <n v="0"/>
    <n v="25"/>
    <n v="59"/>
  </r>
  <r>
    <x v="4"/>
    <x v="0"/>
    <x v="2"/>
    <x v="13"/>
    <s v="D00222"/>
    <s v="W353KSL43HY"/>
    <s v="HAWI-SWIMSUIT"/>
    <s v="691"/>
    <s v="AVOCADO"/>
    <s v="W353KSL43HY691"/>
    <n v="12"/>
    <n v="0"/>
    <n v="0"/>
    <n v="12"/>
    <n v="0"/>
    <n v="0"/>
    <n v="0"/>
    <n v="0"/>
    <n v="0"/>
    <n v="0"/>
    <n v="0"/>
    <n v="0"/>
    <n v="0"/>
    <n v="0"/>
    <n v="38"/>
    <n v="89"/>
  </r>
  <r>
    <x v="4"/>
    <x v="0"/>
    <x v="2"/>
    <x v="13"/>
    <s v="D00223"/>
    <s v="W347KSL43SW"/>
    <s v="RINCON-SWIMSUIT"/>
    <s v="690"/>
    <s v="BURNSIDE"/>
    <s v="W347KSL43SW690"/>
    <n v="4"/>
    <n v="0"/>
    <n v="0"/>
    <n v="4"/>
    <n v="0"/>
    <n v="0"/>
    <n v="0"/>
    <n v="0"/>
    <n v="0"/>
    <n v="0"/>
    <n v="0"/>
    <n v="0"/>
    <n v="0"/>
    <n v="0"/>
    <n v="42"/>
    <n v="99"/>
  </r>
  <r>
    <x v="4"/>
    <x v="0"/>
    <x v="0"/>
    <x v="2"/>
    <s v="D00226"/>
    <s v="W352TEL43SW"/>
    <s v="BUFFALO-T-SHIRT S/S"/>
    <s v="690"/>
    <s v="BURNSIDE"/>
    <s v="W352TEL43SW690"/>
    <n v="4"/>
    <n v="0"/>
    <n v="0"/>
    <n v="4"/>
    <n v="0"/>
    <n v="0"/>
    <n v="0"/>
    <n v="0"/>
    <n v="0"/>
    <n v="0"/>
    <n v="0"/>
    <n v="0"/>
    <n v="0"/>
    <n v="0"/>
    <n v="25"/>
    <n v="59"/>
  </r>
  <r>
    <x v="4"/>
    <x v="0"/>
    <x v="1"/>
    <x v="11"/>
    <s v="D00227"/>
    <s v="W346BDL43LM"/>
    <s v="FORT WALTON-BOARDSH"/>
    <s v="691"/>
    <s v="AVOCADO"/>
    <s v="W346BDL43LM691"/>
    <n v="14"/>
    <n v="0"/>
    <n v="0"/>
    <n v="14"/>
    <n v="0"/>
    <n v="0"/>
    <n v="0"/>
    <n v="0"/>
    <n v="0"/>
    <n v="0"/>
    <n v="0"/>
    <n v="0"/>
    <n v="0"/>
    <n v="0"/>
    <n v="20"/>
    <n v="49"/>
  </r>
  <r>
    <x v="4"/>
    <x v="0"/>
    <x v="1"/>
    <x v="11"/>
    <s v="D00227"/>
    <s v="W346BDL43LM"/>
    <s v="FORT WALTON-BOARDSH"/>
    <s v="692"/>
    <s v="FLAMINGO"/>
    <s v="W346BDL43LM692"/>
    <n v="14"/>
    <n v="0"/>
    <n v="0"/>
    <n v="14"/>
    <n v="0"/>
    <n v="0"/>
    <n v="0"/>
    <n v="0"/>
    <n v="0"/>
    <n v="0"/>
    <n v="0"/>
    <n v="0"/>
    <n v="0"/>
    <n v="0"/>
    <n v="20"/>
    <n v="49"/>
  </r>
  <r>
    <x v="4"/>
    <x v="0"/>
    <x v="2"/>
    <x v="6"/>
    <s v="D00228"/>
    <s v="W261KNL36AO"/>
    <s v="LOS ANGELES-BIKINI"/>
    <s v="696"/>
    <s v="CLARION"/>
    <s v="W261KNL36AO696"/>
    <n v="12"/>
    <n v="0"/>
    <n v="0"/>
    <n v="12"/>
    <n v="0"/>
    <n v="0"/>
    <n v="0"/>
    <n v="0"/>
    <n v="0"/>
    <n v="0"/>
    <n v="0"/>
    <n v="0"/>
    <n v="0"/>
    <n v="0"/>
    <n v="38"/>
    <n v="89"/>
  </r>
  <r>
    <x v="4"/>
    <x v="0"/>
    <x v="2"/>
    <x v="6"/>
    <s v="D00229"/>
    <s v="W288KNL36AO"/>
    <s v="ENDERTS-BIKINI"/>
    <s v="006"/>
    <s v="WHITE"/>
    <s v="W288KNL36AO006"/>
    <n v="8"/>
    <n v="0"/>
    <n v="0"/>
    <n v="8"/>
    <n v="0"/>
    <n v="0"/>
    <n v="0"/>
    <n v="0"/>
    <n v="0"/>
    <n v="0"/>
    <n v="0"/>
    <n v="0"/>
    <n v="0"/>
    <n v="0"/>
    <n v="42"/>
    <n v="99"/>
  </r>
  <r>
    <x v="4"/>
    <x v="0"/>
    <x v="2"/>
    <x v="6"/>
    <s v="D00231"/>
    <s v="W296KNL36AO"/>
    <s v="NAPILI-BIKINI"/>
    <s v="006"/>
    <s v="WHITE"/>
    <s v="W296KNL36AO006"/>
    <n v="11"/>
    <n v="0"/>
    <n v="0"/>
    <n v="11"/>
    <n v="0"/>
    <n v="0"/>
    <n v="0"/>
    <n v="0"/>
    <n v="0"/>
    <n v="0"/>
    <n v="0"/>
    <n v="0"/>
    <n v="0"/>
    <n v="0"/>
    <n v="38"/>
    <n v="89"/>
  </r>
  <r>
    <x v="4"/>
    <x v="0"/>
    <x v="2"/>
    <x v="6"/>
    <s v="D00232"/>
    <s v="W374KNL36AO"/>
    <s v="ARLIE-BIKINI"/>
    <s v="696"/>
    <s v="CLARION"/>
    <s v="W374KNL36AO696"/>
    <n v="10"/>
    <n v="0"/>
    <n v="0"/>
    <n v="10"/>
    <n v="0"/>
    <n v="0"/>
    <n v="0"/>
    <n v="0"/>
    <n v="0"/>
    <n v="0"/>
    <n v="0"/>
    <n v="0"/>
    <n v="0"/>
    <n v="0"/>
    <n v="38"/>
    <n v="89"/>
  </r>
  <r>
    <x v="4"/>
    <x v="0"/>
    <x v="2"/>
    <x v="15"/>
    <s v="D00233"/>
    <s v="W272KTL5900"/>
    <s v="CALADESI-BIKINI TOP"/>
    <s v="690"/>
    <s v="BURNSIDE"/>
    <s v="W272KTL5900690"/>
    <n v="1"/>
    <n v="0"/>
    <n v="0"/>
    <n v="0"/>
    <n v="0"/>
    <n v="0"/>
    <n v="1"/>
    <n v="0"/>
    <n v="0"/>
    <n v="0"/>
    <n v="0"/>
    <n v="0"/>
    <n v="0"/>
    <n v="0"/>
    <n v="16.5"/>
    <n v="39"/>
  </r>
  <r>
    <x v="4"/>
    <x v="0"/>
    <x v="2"/>
    <x v="15"/>
    <s v="D00233"/>
    <s v="W272KTL5900"/>
    <s v="CALADESI-BIKINI TOP"/>
    <s v="696"/>
    <s v="CLARION"/>
    <s v="W272KTL5900696"/>
    <n v="4"/>
    <n v="0"/>
    <n v="0"/>
    <n v="4"/>
    <n v="0"/>
    <n v="0"/>
    <n v="0"/>
    <n v="0"/>
    <n v="0"/>
    <n v="0"/>
    <n v="0"/>
    <n v="0"/>
    <n v="0"/>
    <n v="0"/>
    <n v="16.5"/>
    <n v="39"/>
  </r>
  <r>
    <x v="4"/>
    <x v="0"/>
    <x v="2"/>
    <x v="15"/>
    <s v="D00234"/>
    <s v="W273KTL5900"/>
    <s v="BAHIA ONDA-BIKINI T"/>
    <s v="006"/>
    <s v="WHITE"/>
    <s v="W273KTL5900006"/>
    <n v="2"/>
    <n v="0"/>
    <n v="0"/>
    <n v="2"/>
    <n v="0"/>
    <n v="0"/>
    <n v="0"/>
    <n v="0"/>
    <n v="0"/>
    <n v="0"/>
    <n v="0"/>
    <n v="0"/>
    <n v="0"/>
    <n v="0"/>
    <n v="15"/>
    <n v="35"/>
  </r>
  <r>
    <x v="4"/>
    <x v="0"/>
    <x v="2"/>
    <x v="14"/>
    <s v="D00235"/>
    <s v="W206KBL5900"/>
    <s v="ANITA-BIKINI BOTTOM"/>
    <s v="696"/>
    <s v="CLARION"/>
    <s v="W206KBL5900696"/>
    <n v="43"/>
    <n v="0"/>
    <n v="0"/>
    <n v="25"/>
    <n v="15"/>
    <n v="3"/>
    <n v="0"/>
    <n v="0"/>
    <n v="0"/>
    <n v="0"/>
    <n v="0"/>
    <n v="0"/>
    <n v="0"/>
    <n v="0"/>
    <n v="16.5"/>
    <n v="39"/>
  </r>
  <r>
    <x v="4"/>
    <x v="0"/>
    <x v="2"/>
    <x v="15"/>
    <s v="D00236"/>
    <s v="W149KTL5900"/>
    <s v="OLIVIA-BIKINI TOP"/>
    <s v="004"/>
    <s v="BLACK"/>
    <s v="W149KTL5900004"/>
    <n v="1"/>
    <n v="0"/>
    <n v="0"/>
    <n v="0"/>
    <n v="1"/>
    <n v="0"/>
    <n v="0"/>
    <n v="0"/>
    <n v="0"/>
    <n v="0"/>
    <n v="0"/>
    <n v="0"/>
    <n v="0"/>
    <n v="0"/>
    <n v="20"/>
    <n v="49"/>
  </r>
  <r>
    <x v="4"/>
    <x v="0"/>
    <x v="2"/>
    <x v="15"/>
    <s v="D00238"/>
    <s v="W148KTL5900"/>
    <s v="ESTER-BIKINI TOP"/>
    <s v="694"/>
    <s v="CHROMIS"/>
    <s v="W148KTL5900694"/>
    <n v="22"/>
    <n v="0"/>
    <n v="0"/>
    <n v="22"/>
    <n v="0"/>
    <n v="0"/>
    <n v="0"/>
    <n v="0"/>
    <n v="0"/>
    <n v="0"/>
    <n v="0"/>
    <n v="0"/>
    <n v="0"/>
    <n v="0"/>
    <n v="19"/>
    <n v="45"/>
  </r>
  <r>
    <x v="4"/>
    <x v="0"/>
    <x v="2"/>
    <x v="14"/>
    <s v="D00239"/>
    <s v="W210KBL5900"/>
    <s v="AMORA-BIKINI BOTTOM"/>
    <s v="006"/>
    <s v="WHITE"/>
    <s v="W210KBL5900006"/>
    <n v="1"/>
    <n v="0"/>
    <n v="0"/>
    <n v="0"/>
    <n v="0"/>
    <n v="0"/>
    <n v="1"/>
    <n v="0"/>
    <n v="0"/>
    <n v="0"/>
    <n v="0"/>
    <n v="0"/>
    <n v="0"/>
    <n v="0"/>
    <n v="16.5"/>
    <n v="39"/>
  </r>
  <r>
    <x v="4"/>
    <x v="0"/>
    <x v="2"/>
    <x v="14"/>
    <s v="D00239"/>
    <s v="W210KBL5900"/>
    <s v="AMORA-BIKINI BOTTOM"/>
    <s v="690"/>
    <s v="BURNSIDE"/>
    <s v="W210KBL5900690"/>
    <n v="12"/>
    <n v="0"/>
    <n v="0"/>
    <n v="0"/>
    <n v="0"/>
    <n v="0"/>
    <n v="12"/>
    <n v="0"/>
    <n v="0"/>
    <n v="0"/>
    <n v="0"/>
    <n v="0"/>
    <n v="0"/>
    <n v="0"/>
    <n v="16.5"/>
    <n v="39"/>
  </r>
  <r>
    <x v="4"/>
    <x v="0"/>
    <x v="2"/>
    <x v="14"/>
    <s v="D00239"/>
    <s v="W210KBL5900"/>
    <s v="AMORA-BIKINI BOTTOM"/>
    <s v="693"/>
    <s v="HELICONIA"/>
    <s v="W210KBL5900693"/>
    <n v="7"/>
    <n v="0"/>
    <n v="0"/>
    <n v="0"/>
    <n v="0"/>
    <n v="0"/>
    <n v="0"/>
    <n v="7"/>
    <n v="0"/>
    <n v="0"/>
    <n v="0"/>
    <n v="0"/>
    <n v="0"/>
    <n v="0"/>
    <n v="16.5"/>
    <n v="39"/>
  </r>
  <r>
    <x v="4"/>
    <x v="0"/>
    <x v="2"/>
    <x v="14"/>
    <s v="D00239"/>
    <s v="W210KBL5900"/>
    <s v="AMORA-BIKINI BOTTOM"/>
    <s v="695"/>
    <s v="DANILIA"/>
    <s v="W210KBL5900695"/>
    <n v="10"/>
    <n v="0"/>
    <n v="0"/>
    <n v="6"/>
    <n v="4"/>
    <n v="0"/>
    <n v="0"/>
    <n v="0"/>
    <n v="0"/>
    <n v="0"/>
    <n v="0"/>
    <n v="0"/>
    <n v="0"/>
    <n v="0"/>
    <n v="16.5"/>
    <n v="39"/>
  </r>
  <r>
    <x v="4"/>
    <x v="0"/>
    <x v="2"/>
    <x v="15"/>
    <s v="D00240"/>
    <s v="W100KTL5900"/>
    <s v="NAPLES-BIKINI TOP"/>
    <s v="004"/>
    <s v="BLACK"/>
    <s v="W100KTL5900004"/>
    <n v="39"/>
    <n v="0"/>
    <n v="1"/>
    <n v="16"/>
    <n v="15"/>
    <n v="2"/>
    <n v="5"/>
    <n v="0"/>
    <n v="0"/>
    <n v="0"/>
    <n v="0"/>
    <n v="0"/>
    <n v="0"/>
    <n v="0"/>
    <n v="23"/>
    <n v="55"/>
  </r>
  <r>
    <x v="4"/>
    <x v="0"/>
    <x v="2"/>
    <x v="15"/>
    <s v="D00240"/>
    <s v="W100KTL5900"/>
    <s v="NAPLES-BIKINI TOP"/>
    <s v="690"/>
    <s v="BURNSIDE"/>
    <s v="W100KTL5900690"/>
    <n v="3"/>
    <n v="0"/>
    <n v="3"/>
    <n v="0"/>
    <n v="0"/>
    <n v="0"/>
    <n v="0"/>
    <n v="0"/>
    <n v="0"/>
    <n v="0"/>
    <n v="0"/>
    <n v="0"/>
    <n v="0"/>
    <n v="0"/>
    <n v="23"/>
    <n v="55"/>
  </r>
  <r>
    <x v="4"/>
    <x v="0"/>
    <x v="2"/>
    <x v="15"/>
    <s v="D00240"/>
    <s v="W100KTL5900"/>
    <s v="NAPLES-BIKINI TOP"/>
    <s v="693"/>
    <s v="HELICONIA"/>
    <s v="W100KTL5900693"/>
    <n v="57"/>
    <n v="0"/>
    <n v="2"/>
    <n v="31"/>
    <n v="16"/>
    <n v="3"/>
    <n v="5"/>
    <n v="0"/>
    <n v="0"/>
    <n v="0"/>
    <n v="0"/>
    <n v="0"/>
    <n v="0"/>
    <n v="0"/>
    <n v="23"/>
    <n v="55"/>
  </r>
  <r>
    <x v="4"/>
    <x v="0"/>
    <x v="2"/>
    <x v="14"/>
    <s v="D00241"/>
    <s v="W279KBL5900"/>
    <s v="WAILEA-BIKINI BOTTO"/>
    <s v="004"/>
    <s v="BLACK"/>
    <s v="W279KBL5900004"/>
    <n v="9"/>
    <n v="0"/>
    <n v="1"/>
    <n v="0"/>
    <n v="4"/>
    <n v="2"/>
    <n v="2"/>
    <n v="0"/>
    <n v="0"/>
    <n v="0"/>
    <n v="0"/>
    <n v="0"/>
    <n v="0"/>
    <n v="0"/>
    <n v="19"/>
    <n v="45"/>
  </r>
  <r>
    <x v="4"/>
    <x v="0"/>
    <x v="2"/>
    <x v="14"/>
    <s v="D00241"/>
    <s v="W279KBL5900"/>
    <s v="WAILEA-BIKINI BOTTO"/>
    <s v="006"/>
    <s v="WHITE"/>
    <s v="W279KBL5900006"/>
    <n v="10"/>
    <n v="0"/>
    <n v="3"/>
    <n v="0"/>
    <n v="2"/>
    <n v="3"/>
    <n v="2"/>
    <n v="0"/>
    <n v="0"/>
    <n v="0"/>
    <n v="0"/>
    <n v="0"/>
    <n v="0"/>
    <n v="0"/>
    <n v="19"/>
    <n v="45"/>
  </r>
  <r>
    <x v="4"/>
    <x v="0"/>
    <x v="2"/>
    <x v="14"/>
    <s v="D00241"/>
    <s v="W279KBL5900"/>
    <s v="WAILEA-BIKINI BOTTO"/>
    <s v="694"/>
    <s v="CHROMIS"/>
    <s v="W279KBL5900694"/>
    <n v="86"/>
    <n v="0"/>
    <n v="17"/>
    <n v="27"/>
    <n v="17"/>
    <n v="14"/>
    <n v="8"/>
    <n v="3"/>
    <n v="0"/>
    <n v="0"/>
    <n v="0"/>
    <n v="0"/>
    <n v="0"/>
    <n v="0"/>
    <n v="19"/>
    <n v="45"/>
  </r>
  <r>
    <x v="4"/>
    <x v="0"/>
    <x v="2"/>
    <x v="14"/>
    <s v="D00243"/>
    <s v="W207KBL5900"/>
    <s v="MARISOL-BIKINI BOTT"/>
    <s v="695"/>
    <s v="DANILIA"/>
    <s v="W207KBL5900695"/>
    <n v="26"/>
    <n v="0"/>
    <n v="0"/>
    <n v="14"/>
    <n v="11"/>
    <n v="1"/>
    <n v="0"/>
    <n v="0"/>
    <n v="0"/>
    <n v="0"/>
    <n v="0"/>
    <n v="0"/>
    <n v="0"/>
    <n v="0"/>
    <n v="15"/>
    <n v="35"/>
  </r>
  <r>
    <x v="4"/>
    <x v="0"/>
    <x v="2"/>
    <x v="14"/>
    <s v="D00243"/>
    <s v="W207KBL5900"/>
    <s v="MARISOL-BIKINI BOTT"/>
    <s v="696"/>
    <s v="CLARION"/>
    <s v="W207KBL5900696"/>
    <n v="4"/>
    <n v="0"/>
    <n v="0"/>
    <n v="0"/>
    <n v="4"/>
    <n v="0"/>
    <n v="0"/>
    <n v="0"/>
    <n v="0"/>
    <n v="0"/>
    <n v="0"/>
    <n v="0"/>
    <n v="0"/>
    <n v="0"/>
    <n v="15"/>
    <n v="35"/>
  </r>
  <r>
    <x v="4"/>
    <x v="0"/>
    <x v="2"/>
    <x v="15"/>
    <s v="D00245"/>
    <s v="W274KTL5900"/>
    <s v="LAUDERDALE-BIKINI T"/>
    <s v="004"/>
    <s v="BLACK"/>
    <s v="W274KTL5900004"/>
    <n v="1"/>
    <n v="0"/>
    <n v="0"/>
    <n v="0"/>
    <n v="0"/>
    <n v="0"/>
    <n v="1"/>
    <n v="0"/>
    <n v="0"/>
    <n v="0"/>
    <n v="0"/>
    <n v="0"/>
    <n v="0"/>
    <n v="0"/>
    <n v="19"/>
    <n v="45"/>
  </r>
  <r>
    <x v="4"/>
    <x v="0"/>
    <x v="2"/>
    <x v="15"/>
    <s v="D00245"/>
    <s v="W274KTL5900"/>
    <s v="LAUDERDALE-BIKINI T"/>
    <s v="006"/>
    <s v="WHITE"/>
    <s v="W274KTL5900006"/>
    <n v="4"/>
    <n v="0"/>
    <n v="0"/>
    <n v="2"/>
    <n v="0"/>
    <n v="2"/>
    <n v="0"/>
    <n v="0"/>
    <n v="0"/>
    <n v="0"/>
    <n v="0"/>
    <n v="0"/>
    <n v="0"/>
    <n v="0"/>
    <n v="19"/>
    <n v="45"/>
  </r>
  <r>
    <x v="4"/>
    <x v="0"/>
    <x v="2"/>
    <x v="15"/>
    <s v="D00245"/>
    <s v="W274KTL5900"/>
    <s v="LAUDERDALE-BIKINI T"/>
    <s v="690"/>
    <s v="BURNSIDE"/>
    <s v="W274KTL5900690"/>
    <n v="35"/>
    <n v="0"/>
    <n v="6"/>
    <n v="16"/>
    <n v="13"/>
    <n v="0"/>
    <n v="0"/>
    <n v="0"/>
    <n v="0"/>
    <n v="0"/>
    <n v="0"/>
    <n v="0"/>
    <n v="0"/>
    <n v="0"/>
    <n v="19"/>
    <n v="45"/>
  </r>
  <r>
    <x v="4"/>
    <x v="0"/>
    <x v="2"/>
    <x v="15"/>
    <s v="D00245"/>
    <s v="W274KTL5900"/>
    <s v="LAUDERDALE-BIKINI T"/>
    <s v="693"/>
    <s v="HELICONIA"/>
    <s v="W274KTL5900693"/>
    <n v="6"/>
    <n v="0"/>
    <n v="0"/>
    <n v="0"/>
    <n v="6"/>
    <n v="0"/>
    <n v="0"/>
    <n v="0"/>
    <n v="0"/>
    <n v="0"/>
    <n v="0"/>
    <n v="0"/>
    <n v="0"/>
    <n v="0"/>
    <n v="19"/>
    <n v="45"/>
  </r>
  <r>
    <x v="4"/>
    <x v="0"/>
    <x v="2"/>
    <x v="14"/>
    <s v="D00246"/>
    <s v="W276KBL5900"/>
    <s v="SMYRNA-BIKINI BOTTO"/>
    <s v="695"/>
    <s v="DANILIA"/>
    <s v="W276KBL5900695"/>
    <n v="9"/>
    <n v="0"/>
    <n v="0"/>
    <n v="9"/>
    <n v="0"/>
    <n v="0"/>
    <n v="0"/>
    <n v="0"/>
    <n v="0"/>
    <n v="0"/>
    <n v="0"/>
    <n v="0"/>
    <n v="0"/>
    <n v="0"/>
    <n v="16.5"/>
    <n v="39"/>
  </r>
  <r>
    <x v="4"/>
    <x v="0"/>
    <x v="2"/>
    <x v="15"/>
    <s v="D00247"/>
    <s v="W275KTL5900"/>
    <s v="GRAYTON-BIKINI TOP"/>
    <s v="695"/>
    <s v="DANILIA"/>
    <s v="W275KTL5900695"/>
    <n v="6"/>
    <n v="0"/>
    <n v="0"/>
    <n v="6"/>
    <n v="0"/>
    <n v="0"/>
    <n v="0"/>
    <n v="0"/>
    <n v="0"/>
    <n v="0"/>
    <n v="0"/>
    <n v="0"/>
    <n v="0"/>
    <n v="0"/>
    <n v="23"/>
    <n v="55"/>
  </r>
  <r>
    <x v="4"/>
    <x v="0"/>
    <x v="2"/>
    <x v="15"/>
    <s v="D00248"/>
    <s v="W282KTL5900"/>
    <s v="NEWPORT-BIKINI TOP"/>
    <s v="633"/>
    <s v="INDIGO"/>
    <s v="W282KTL5900633"/>
    <n v="9"/>
    <n v="0"/>
    <n v="0"/>
    <n v="9"/>
    <n v="0"/>
    <n v="0"/>
    <n v="0"/>
    <n v="0"/>
    <n v="0"/>
    <n v="0"/>
    <n v="0"/>
    <n v="0"/>
    <n v="0"/>
    <n v="0"/>
    <n v="19"/>
    <n v="45"/>
  </r>
  <r>
    <x v="4"/>
    <x v="0"/>
    <x v="2"/>
    <x v="13"/>
    <s v="D00250"/>
    <s v="W281KSL5900"/>
    <s v="HAMOA-SWIMSUIT"/>
    <s v="690"/>
    <s v="BURNSIDE"/>
    <s v="W281KSL5900690"/>
    <n v="2"/>
    <n v="0"/>
    <n v="0"/>
    <n v="2"/>
    <n v="0"/>
    <n v="0"/>
    <n v="0"/>
    <n v="0"/>
    <n v="0"/>
    <n v="0"/>
    <n v="0"/>
    <n v="0"/>
    <n v="0"/>
    <n v="0"/>
    <n v="33"/>
    <n v="79"/>
  </r>
  <r>
    <x v="4"/>
    <x v="0"/>
    <x v="2"/>
    <x v="14"/>
    <s v="D00251"/>
    <s v="W283KBL5900"/>
    <s v="LA JOLLA-BIKINI BOT"/>
    <s v="633"/>
    <s v="INDIGO"/>
    <s v="W283KBL5900633"/>
    <n v="1"/>
    <n v="0"/>
    <n v="0"/>
    <n v="1"/>
    <n v="0"/>
    <n v="0"/>
    <n v="0"/>
    <n v="0"/>
    <n v="0"/>
    <n v="0"/>
    <n v="0"/>
    <n v="0"/>
    <n v="0"/>
    <n v="0"/>
    <n v="15"/>
    <n v="35"/>
  </r>
  <r>
    <x v="4"/>
    <x v="0"/>
    <x v="2"/>
    <x v="14"/>
    <s v="D00251"/>
    <s v="W283KBL5900"/>
    <s v="LA JOLLA-BIKINI BOT"/>
    <s v="690"/>
    <s v="BURNSIDE"/>
    <s v="W283KBL5900690"/>
    <n v="3"/>
    <n v="0"/>
    <n v="0"/>
    <n v="1"/>
    <n v="2"/>
    <n v="0"/>
    <n v="0"/>
    <n v="0"/>
    <n v="0"/>
    <n v="0"/>
    <n v="0"/>
    <n v="0"/>
    <n v="0"/>
    <n v="0"/>
    <n v="15"/>
    <n v="35"/>
  </r>
  <r>
    <x v="4"/>
    <x v="0"/>
    <x v="2"/>
    <x v="14"/>
    <s v="D00252"/>
    <s v="W206KBL36ST"/>
    <s v="ANITA-BIKINI BOTTOM"/>
    <s v="690"/>
    <s v="BURNSIDE"/>
    <s v="W206KBL36ST690"/>
    <n v="1"/>
    <n v="0"/>
    <n v="0"/>
    <n v="0"/>
    <n v="1"/>
    <n v="0"/>
    <n v="0"/>
    <n v="0"/>
    <n v="0"/>
    <n v="0"/>
    <n v="0"/>
    <n v="0"/>
    <n v="0"/>
    <n v="0"/>
    <n v="16.5"/>
    <n v="39"/>
  </r>
  <r>
    <x v="4"/>
    <x v="0"/>
    <x v="2"/>
    <x v="15"/>
    <s v="D00253"/>
    <s v="W272KTL36ST"/>
    <s v="CALADESI-BIKINI TOP"/>
    <s v="016"/>
    <s v="NAVY#2"/>
    <s v="W272KTL36ST016"/>
    <n v="46"/>
    <n v="0"/>
    <n v="0"/>
    <n v="7"/>
    <n v="26"/>
    <n v="9"/>
    <n v="0"/>
    <n v="4"/>
    <n v="0"/>
    <n v="0"/>
    <n v="0"/>
    <n v="0"/>
    <n v="0"/>
    <n v="0"/>
    <n v="16.5"/>
    <n v="39"/>
  </r>
  <r>
    <x v="4"/>
    <x v="0"/>
    <x v="2"/>
    <x v="15"/>
    <s v="D00253"/>
    <s v="W272KTL36ST"/>
    <s v="CALADESI-BIKINI TOP"/>
    <s v="690"/>
    <s v="BURNSIDE"/>
    <s v="W272KTL36ST690"/>
    <n v="73"/>
    <n v="0"/>
    <n v="22"/>
    <n v="18"/>
    <n v="24"/>
    <n v="9"/>
    <n v="0"/>
    <n v="0"/>
    <n v="0"/>
    <n v="0"/>
    <n v="0"/>
    <n v="0"/>
    <n v="0"/>
    <n v="0"/>
    <n v="16.5"/>
    <n v="39"/>
  </r>
  <r>
    <x v="4"/>
    <x v="0"/>
    <x v="2"/>
    <x v="14"/>
    <s v="D00254"/>
    <s v="W278KBL36ST"/>
    <s v="WAIKIKI-BIKINI BOTT"/>
    <s v="016"/>
    <s v="NAVY#2"/>
    <s v="W278KBL36ST016"/>
    <n v="205"/>
    <n v="0"/>
    <n v="43"/>
    <n v="62"/>
    <n v="62"/>
    <n v="38"/>
    <n v="0"/>
    <n v="0"/>
    <n v="0"/>
    <n v="0"/>
    <n v="0"/>
    <n v="0"/>
    <n v="0"/>
    <n v="0"/>
    <n v="15"/>
    <n v="35"/>
  </r>
  <r>
    <x v="4"/>
    <x v="0"/>
    <x v="2"/>
    <x v="14"/>
    <s v="D00254"/>
    <s v="W278KBL36ST"/>
    <s v="WAIKIKI-BIKINI BOTT"/>
    <s v="690"/>
    <s v="BURNSIDE"/>
    <s v="W278KBL36ST690"/>
    <n v="211"/>
    <n v="0"/>
    <n v="34"/>
    <n v="72"/>
    <n v="76"/>
    <n v="29"/>
    <n v="0"/>
    <n v="0"/>
    <n v="0"/>
    <n v="0"/>
    <n v="0"/>
    <n v="0"/>
    <n v="0"/>
    <n v="0"/>
    <n v="15"/>
    <n v="35"/>
  </r>
  <r>
    <x v="4"/>
    <x v="0"/>
    <x v="2"/>
    <x v="15"/>
    <s v="D00257"/>
    <s v="W149KTL36ST"/>
    <s v="OLIVIA-BIKINI TOP"/>
    <s v="690"/>
    <s v="BURNSIDE"/>
    <s v="W149KTL36ST690"/>
    <n v="14"/>
    <n v="0"/>
    <n v="0"/>
    <n v="1"/>
    <n v="0"/>
    <n v="13"/>
    <n v="0"/>
    <n v="0"/>
    <n v="0"/>
    <n v="0"/>
    <n v="0"/>
    <n v="0"/>
    <n v="0"/>
    <n v="0"/>
    <n v="20"/>
    <n v="49"/>
  </r>
  <r>
    <x v="4"/>
    <x v="0"/>
    <x v="2"/>
    <x v="14"/>
    <s v="D00260"/>
    <s v="W207KBL36ST"/>
    <s v="MARISOL-BIKINI BOTT"/>
    <s v="016"/>
    <s v="NAVY#2"/>
    <s v="W207KBL36ST016"/>
    <n v="1"/>
    <n v="0"/>
    <n v="0"/>
    <n v="1"/>
    <n v="0"/>
    <n v="0"/>
    <n v="0"/>
    <n v="0"/>
    <n v="0"/>
    <n v="0"/>
    <n v="0"/>
    <n v="0"/>
    <n v="0"/>
    <n v="0"/>
    <n v="15"/>
    <n v="35"/>
  </r>
  <r>
    <x v="4"/>
    <x v="0"/>
    <x v="2"/>
    <x v="15"/>
    <s v="D00261"/>
    <s v="W100KTL36ST"/>
    <s v="NAPLES-BIKINI TOP"/>
    <s v="016"/>
    <s v="NAVY#2"/>
    <s v="W100KTL36ST016"/>
    <n v="16"/>
    <n v="0"/>
    <n v="3"/>
    <n v="5"/>
    <n v="8"/>
    <n v="0"/>
    <n v="0"/>
    <n v="0"/>
    <n v="0"/>
    <n v="0"/>
    <n v="0"/>
    <n v="0"/>
    <n v="0"/>
    <n v="0"/>
    <n v="23"/>
    <n v="55"/>
  </r>
  <r>
    <x v="4"/>
    <x v="0"/>
    <x v="2"/>
    <x v="15"/>
    <s v="D00262"/>
    <s v="W274KTL36ST"/>
    <s v="LAUDERDALE-BIKINI T"/>
    <s v="016"/>
    <s v="NAVY#2"/>
    <s v="W274KTL36ST016"/>
    <n v="87"/>
    <n v="0"/>
    <n v="32"/>
    <n v="31"/>
    <n v="20"/>
    <n v="4"/>
    <n v="0"/>
    <n v="0"/>
    <n v="0"/>
    <n v="0"/>
    <n v="0"/>
    <n v="0"/>
    <n v="0"/>
    <n v="0"/>
    <n v="19"/>
    <n v="45"/>
  </r>
  <r>
    <x v="4"/>
    <x v="0"/>
    <x v="2"/>
    <x v="15"/>
    <s v="D00262"/>
    <s v="W274KTL36ST"/>
    <s v="LAUDERDALE-BIKINI T"/>
    <s v="690"/>
    <s v="BURNSIDE"/>
    <s v="W274KTL36ST690"/>
    <n v="44"/>
    <n v="0"/>
    <n v="26"/>
    <n v="17"/>
    <n v="0"/>
    <n v="1"/>
    <n v="0"/>
    <n v="0"/>
    <n v="0"/>
    <n v="0"/>
    <n v="0"/>
    <n v="0"/>
    <n v="0"/>
    <n v="0"/>
    <n v="19"/>
    <n v="45"/>
  </r>
  <r>
    <x v="4"/>
    <x v="0"/>
    <x v="1"/>
    <x v="4"/>
    <s v="D00265"/>
    <s v="W536BDP81ST"/>
    <s v="MARGATE-BOARDSHORT"/>
    <s v="016"/>
    <s v="NAVY#2"/>
    <s v="W536BDP81ST016"/>
    <n v="1"/>
    <n v="0"/>
    <n v="0"/>
    <n v="1"/>
    <n v="0"/>
    <n v="0"/>
    <n v="0"/>
    <n v="0"/>
    <n v="0"/>
    <n v="0"/>
    <n v="0"/>
    <n v="0"/>
    <n v="0"/>
    <n v="0"/>
    <n v="25"/>
    <n v="59"/>
  </r>
  <r>
    <x v="4"/>
    <x v="0"/>
    <x v="1"/>
    <x v="4"/>
    <s v="D00265"/>
    <s v="W536BDP81ST"/>
    <s v="MARGATE-BOARDSHORT"/>
    <s v="690"/>
    <s v="BURNSIDE"/>
    <s v="W536BDP81ST690"/>
    <n v="351"/>
    <n v="0"/>
    <n v="54"/>
    <n v="114"/>
    <n v="106"/>
    <n v="56"/>
    <n v="21"/>
    <n v="0"/>
    <n v="0"/>
    <n v="0"/>
    <n v="0"/>
    <n v="0"/>
    <n v="0"/>
    <n v="0"/>
    <n v="25"/>
    <n v="59"/>
  </r>
  <r>
    <x v="4"/>
    <x v="0"/>
    <x v="1"/>
    <x v="4"/>
    <s v="D00267"/>
    <s v="W536BDP8100"/>
    <s v="MARGATE-BOARDSHORT"/>
    <s v="004"/>
    <s v="BLACK"/>
    <s v="W536BDP8100004"/>
    <n v="2"/>
    <n v="0"/>
    <n v="0"/>
    <n v="1"/>
    <n v="0"/>
    <n v="0"/>
    <n v="1"/>
    <n v="0"/>
    <n v="0"/>
    <n v="0"/>
    <n v="0"/>
    <n v="0"/>
    <n v="0"/>
    <n v="0"/>
    <n v="25"/>
    <n v="59"/>
  </r>
  <r>
    <x v="4"/>
    <x v="0"/>
    <x v="1"/>
    <x v="4"/>
    <s v="D00267"/>
    <s v="W536BDP8100"/>
    <s v="MARGATE-BOARDSHORT"/>
    <s v="232"/>
    <s v="WHITE#2"/>
    <s v="W536BDP8100232"/>
    <n v="6"/>
    <n v="0"/>
    <n v="1"/>
    <n v="1"/>
    <n v="0"/>
    <n v="4"/>
    <n v="0"/>
    <n v="0"/>
    <n v="0"/>
    <n v="0"/>
    <n v="0"/>
    <n v="0"/>
    <n v="0"/>
    <n v="0"/>
    <n v="25"/>
    <n v="59"/>
  </r>
  <r>
    <x v="4"/>
    <x v="0"/>
    <x v="1"/>
    <x v="4"/>
    <s v="D00269"/>
    <s v="W537BDTA100"/>
    <s v="DELTONA-BOARDSHORT"/>
    <s v="690"/>
    <s v="BURNSIDE"/>
    <s v="W537BDTA100690"/>
    <n v="4"/>
    <n v="0"/>
    <n v="0"/>
    <n v="4"/>
    <n v="0"/>
    <n v="0"/>
    <n v="0"/>
    <n v="0"/>
    <n v="0"/>
    <n v="0"/>
    <n v="0"/>
    <n v="0"/>
    <n v="0"/>
    <n v="0"/>
    <n v="33"/>
    <n v="79"/>
  </r>
  <r>
    <x v="4"/>
    <x v="0"/>
    <x v="1"/>
    <x v="4"/>
    <s v="D00273"/>
    <s v="W538BDP77CH"/>
    <s v="WESTON-BOARDSHORT"/>
    <s v="707"/>
    <s v="LOBSTER"/>
    <s v="W538BDP77CH707"/>
    <n v="7"/>
    <n v="0"/>
    <n v="0"/>
    <n v="7"/>
    <n v="0"/>
    <n v="0"/>
    <n v="0"/>
    <n v="0"/>
    <n v="0"/>
    <n v="0"/>
    <n v="0"/>
    <n v="0"/>
    <n v="0"/>
    <n v="0"/>
    <n v="33"/>
    <n v="79"/>
  </r>
  <r>
    <x v="4"/>
    <x v="0"/>
    <x v="1"/>
    <x v="4"/>
    <s v="D00275"/>
    <s v="W538BDP77HY"/>
    <s v="WESTON-BOARDSHORT"/>
    <s v="694"/>
    <s v="CHROMIS"/>
    <s v="W538BDP77HY694"/>
    <n v="114"/>
    <n v="0"/>
    <n v="8"/>
    <n v="57"/>
    <n v="49"/>
    <n v="0"/>
    <n v="0"/>
    <n v="0"/>
    <n v="0"/>
    <n v="0"/>
    <n v="0"/>
    <n v="0"/>
    <n v="0"/>
    <n v="0"/>
    <n v="33"/>
    <n v="79"/>
  </r>
  <r>
    <x v="4"/>
    <x v="0"/>
    <x v="1"/>
    <x v="4"/>
    <s v="D00281"/>
    <s v="W537BDRT3SW"/>
    <s v="DELTONA-BOARDSHORT"/>
    <s v="004"/>
    <s v="BLACK"/>
    <s v="W537BDRT3SW004"/>
    <n v="115"/>
    <n v="0"/>
    <n v="9"/>
    <n v="51"/>
    <n v="55"/>
    <n v="0"/>
    <n v="0"/>
    <n v="0"/>
    <n v="0"/>
    <n v="0"/>
    <n v="0"/>
    <n v="0"/>
    <n v="0"/>
    <n v="0"/>
    <n v="33"/>
    <n v="79"/>
  </r>
  <r>
    <x v="4"/>
    <x v="0"/>
    <x v="1"/>
    <x v="4"/>
    <s v="D00281"/>
    <s v="W537BDRT3SW"/>
    <s v="DELTONA-BOARDSHORT"/>
    <s v="006"/>
    <s v="WHITE"/>
    <s v="W537BDRT3SW006"/>
    <n v="18"/>
    <n v="0"/>
    <n v="1"/>
    <n v="3"/>
    <n v="14"/>
    <n v="0"/>
    <n v="0"/>
    <n v="0"/>
    <n v="0"/>
    <n v="0"/>
    <n v="0"/>
    <n v="0"/>
    <n v="0"/>
    <n v="0"/>
    <n v="33"/>
    <n v="79"/>
  </r>
  <r>
    <x v="4"/>
    <x v="0"/>
    <x v="1"/>
    <x v="4"/>
    <s v="D00281"/>
    <s v="W537BDRT3SW"/>
    <s v="DELTONA-BOARDSHORT"/>
    <s v="690"/>
    <s v="BURNSIDE"/>
    <s v="W537BDRT3SW690"/>
    <n v="163"/>
    <n v="0"/>
    <n v="26"/>
    <n v="74"/>
    <n v="61"/>
    <n v="2"/>
    <n v="0"/>
    <n v="0"/>
    <n v="0"/>
    <n v="0"/>
    <n v="0"/>
    <n v="0"/>
    <n v="0"/>
    <n v="0"/>
    <n v="33"/>
    <n v="79"/>
  </r>
  <r>
    <x v="4"/>
    <x v="0"/>
    <x v="2"/>
    <x v="14"/>
    <s v="D00282"/>
    <s v="W206KBL36SC"/>
    <s v="ANITA-BIKINI BOTTOM"/>
    <s v="436"/>
    <s v="DEEP FOREST"/>
    <s v="W206KBL36SC436"/>
    <n v="1"/>
    <n v="0"/>
    <n v="0"/>
    <n v="0"/>
    <n v="1"/>
    <n v="0"/>
    <n v="0"/>
    <n v="0"/>
    <n v="0"/>
    <n v="0"/>
    <n v="0"/>
    <n v="0"/>
    <n v="0"/>
    <n v="0"/>
    <n v="16.5"/>
    <n v="39"/>
  </r>
  <r>
    <x v="4"/>
    <x v="0"/>
    <x v="1"/>
    <x v="4"/>
    <s v="D00283"/>
    <s v="W538BDM0600"/>
    <s v="WESTON-BOARDSHORT"/>
    <s v="694"/>
    <s v="CHROMIS"/>
    <s v="W538BDM0600694"/>
    <n v="121"/>
    <n v="0"/>
    <n v="13"/>
    <n v="37"/>
    <n v="41"/>
    <n v="30"/>
    <n v="0"/>
    <n v="0"/>
    <n v="0"/>
    <n v="0"/>
    <n v="0"/>
    <n v="0"/>
    <n v="0"/>
    <n v="0"/>
    <n v="38"/>
    <n v="89"/>
  </r>
  <r>
    <x v="4"/>
    <x v="0"/>
    <x v="1"/>
    <x v="4"/>
    <s v="D00283"/>
    <s v="W538BDM0600"/>
    <s v="WESTON-BOARDSHORT"/>
    <s v="695"/>
    <s v="DANILIA"/>
    <s v="W538BDM0600695"/>
    <n v="4"/>
    <n v="0"/>
    <n v="0"/>
    <n v="4"/>
    <n v="0"/>
    <n v="0"/>
    <n v="0"/>
    <n v="0"/>
    <n v="0"/>
    <n v="0"/>
    <n v="0"/>
    <n v="0"/>
    <n v="0"/>
    <n v="0"/>
    <n v="38"/>
    <n v="89"/>
  </r>
  <r>
    <x v="4"/>
    <x v="0"/>
    <x v="1"/>
    <x v="4"/>
    <s v="D00283"/>
    <s v="W538BDM0600"/>
    <s v="WESTON-BOARDSHORT"/>
    <s v="696"/>
    <s v="CLARION"/>
    <s v="W538BDM0600696"/>
    <n v="122"/>
    <n v="0"/>
    <n v="10"/>
    <n v="57"/>
    <n v="40"/>
    <n v="15"/>
    <n v="0"/>
    <n v="0"/>
    <n v="0"/>
    <n v="0"/>
    <n v="0"/>
    <n v="0"/>
    <n v="0"/>
    <n v="0"/>
    <n v="38"/>
    <n v="89"/>
  </r>
  <r>
    <x v="4"/>
    <x v="0"/>
    <x v="1"/>
    <x v="4"/>
    <s v="D00283"/>
    <s v="W538BDM0600"/>
    <s v="WESTON-BOARDSHORT"/>
    <s v="717"/>
    <s v="FULL BLACK #3"/>
    <s v="W538BDM0600717"/>
    <n v="54"/>
    <n v="0"/>
    <n v="0"/>
    <n v="13"/>
    <n v="33"/>
    <n v="8"/>
    <n v="0"/>
    <n v="0"/>
    <n v="0"/>
    <n v="0"/>
    <n v="0"/>
    <n v="0"/>
    <n v="0"/>
    <n v="0"/>
    <n v="38"/>
    <n v="89"/>
  </r>
  <r>
    <x v="4"/>
    <x v="0"/>
    <x v="1"/>
    <x v="4"/>
    <s v="D00285"/>
    <s v="W536BDRT37S"/>
    <s v="MARGATE-BOARDSHORT"/>
    <s v="690"/>
    <s v="BURNSIDE"/>
    <s v="W536BDRT37S690"/>
    <n v="9"/>
    <n v="0"/>
    <n v="0"/>
    <n v="9"/>
    <n v="0"/>
    <n v="0"/>
    <n v="0"/>
    <n v="0"/>
    <n v="0"/>
    <n v="0"/>
    <n v="0"/>
    <n v="0"/>
    <n v="0"/>
    <n v="0"/>
    <n v="25"/>
    <n v="59"/>
  </r>
  <r>
    <x v="4"/>
    <x v="0"/>
    <x v="2"/>
    <x v="14"/>
    <s v="D00286"/>
    <s v="W278KBL36SC"/>
    <s v="WAIKIKI-BIKINI BOTT"/>
    <s v="436"/>
    <s v="DEEP FOREST"/>
    <s v="W278KBL36SC436"/>
    <n v="112"/>
    <n v="0"/>
    <n v="28"/>
    <n v="26"/>
    <n v="35"/>
    <n v="23"/>
    <n v="0"/>
    <n v="0"/>
    <n v="0"/>
    <n v="0"/>
    <n v="0"/>
    <n v="0"/>
    <n v="0"/>
    <n v="0"/>
    <n v="15"/>
    <n v="35"/>
  </r>
  <r>
    <x v="4"/>
    <x v="0"/>
    <x v="1"/>
    <x v="4"/>
    <s v="D00287"/>
    <s v="W536BDRT3AY"/>
    <s v="MARGATE-BOARDSHORT"/>
    <s v="693"/>
    <s v="HELICONIA"/>
    <s v="W536BDRT3AY693"/>
    <n v="8"/>
    <n v="0"/>
    <n v="0"/>
    <n v="8"/>
    <n v="0"/>
    <n v="0"/>
    <n v="0"/>
    <n v="0"/>
    <n v="0"/>
    <n v="0"/>
    <n v="0"/>
    <n v="0"/>
    <n v="0"/>
    <n v="0"/>
    <n v="25"/>
    <n v="59"/>
  </r>
  <r>
    <x v="4"/>
    <x v="0"/>
    <x v="1"/>
    <x v="29"/>
    <s v="D00288"/>
    <s v="W035SKP77HY"/>
    <s v="LAKELAND-SKIRT"/>
    <s v="326"/>
    <s v="SAND"/>
    <s v="W035SKP77HY326"/>
    <n v="9"/>
    <n v="0"/>
    <n v="0"/>
    <n v="9"/>
    <n v="0"/>
    <n v="0"/>
    <n v="0"/>
    <n v="0"/>
    <n v="0"/>
    <n v="0"/>
    <n v="0"/>
    <n v="0"/>
    <n v="0"/>
    <n v="0"/>
    <n v="27"/>
    <n v="65"/>
  </r>
  <r>
    <x v="4"/>
    <x v="0"/>
    <x v="2"/>
    <x v="15"/>
    <s v="D00289"/>
    <s v="W100KTL36SC"/>
    <s v="NAPLES-BIKINI TOP"/>
    <s v="436"/>
    <s v="DEEP FOREST"/>
    <s v="W100KTL36SC436"/>
    <n v="5"/>
    <n v="0"/>
    <n v="5"/>
    <n v="0"/>
    <n v="0"/>
    <n v="0"/>
    <n v="0"/>
    <n v="0"/>
    <n v="0"/>
    <n v="0"/>
    <n v="0"/>
    <n v="0"/>
    <n v="0"/>
    <n v="0"/>
    <n v="23"/>
    <n v="55"/>
  </r>
  <r>
    <x v="4"/>
    <x v="0"/>
    <x v="1"/>
    <x v="4"/>
    <s v="D00291"/>
    <s v="W538BDP7700"/>
    <s v="WESTON-BOARDSHORT"/>
    <s v="633"/>
    <s v="INDIGO"/>
    <s v="W538BDP7700633"/>
    <n v="3"/>
    <n v="0"/>
    <n v="0"/>
    <n v="3"/>
    <n v="0"/>
    <n v="0"/>
    <n v="0"/>
    <n v="0"/>
    <n v="0"/>
    <n v="0"/>
    <n v="0"/>
    <n v="0"/>
    <n v="0"/>
    <n v="0"/>
    <n v="33"/>
    <n v="79"/>
  </r>
  <r>
    <x v="4"/>
    <x v="0"/>
    <x v="1"/>
    <x v="4"/>
    <s v="D00291"/>
    <s v="W538BDP7700"/>
    <s v="WESTON-BOARDSHORT"/>
    <s v="691"/>
    <s v="AVOCADO"/>
    <s v="W538BDP7700691"/>
    <n v="4"/>
    <n v="0"/>
    <n v="0"/>
    <n v="4"/>
    <n v="0"/>
    <n v="0"/>
    <n v="0"/>
    <n v="0"/>
    <n v="0"/>
    <n v="0"/>
    <n v="0"/>
    <n v="0"/>
    <n v="0"/>
    <n v="0"/>
    <n v="33"/>
    <n v="79"/>
  </r>
  <r>
    <x v="4"/>
    <x v="0"/>
    <x v="1"/>
    <x v="4"/>
    <s v="D00291"/>
    <s v="W538BDP7700"/>
    <s v="WESTON-BOARDSHORT"/>
    <s v="692"/>
    <s v="FLAMINGO"/>
    <s v="W538BDP7700692"/>
    <n v="4"/>
    <n v="0"/>
    <n v="0"/>
    <n v="4"/>
    <n v="0"/>
    <n v="0"/>
    <n v="0"/>
    <n v="0"/>
    <n v="0"/>
    <n v="0"/>
    <n v="0"/>
    <n v="0"/>
    <n v="0"/>
    <n v="0"/>
    <n v="33"/>
    <n v="79"/>
  </r>
  <r>
    <x v="4"/>
    <x v="0"/>
    <x v="1"/>
    <x v="29"/>
    <s v="D00293"/>
    <s v="W035SKP77CH"/>
    <s v="LAKELAND-SKIRT"/>
    <s v="695"/>
    <s v="DANILIA"/>
    <s v="W035SKP77CH695"/>
    <n v="10"/>
    <n v="0"/>
    <n v="0"/>
    <n v="10"/>
    <n v="0"/>
    <n v="0"/>
    <n v="0"/>
    <n v="0"/>
    <n v="0"/>
    <n v="0"/>
    <n v="0"/>
    <n v="0"/>
    <n v="0"/>
    <n v="0"/>
    <n v="27"/>
    <n v="65"/>
  </r>
  <r>
    <x v="4"/>
    <x v="0"/>
    <x v="1"/>
    <x v="11"/>
    <s v="D00299"/>
    <s v="W636BDP8100"/>
    <s v="LULIN-BOARDSHORT"/>
    <s v="006"/>
    <s v="WHITE"/>
    <s v="W636BDP8100006"/>
    <n v="1"/>
    <n v="0"/>
    <n v="0"/>
    <n v="1"/>
    <n v="0"/>
    <n v="0"/>
    <n v="0"/>
    <n v="0"/>
    <n v="0"/>
    <n v="0"/>
    <n v="0"/>
    <n v="0"/>
    <n v="0"/>
    <n v="0"/>
    <n v="20"/>
    <n v="49"/>
  </r>
  <r>
    <x v="4"/>
    <x v="0"/>
    <x v="1"/>
    <x v="11"/>
    <s v="D00299"/>
    <s v="W636BDP8100"/>
    <s v="LULIN-BOARDSHORT"/>
    <s v="633"/>
    <s v="INDIGO"/>
    <s v="W636BDP8100633"/>
    <n v="19"/>
    <n v="0"/>
    <n v="0"/>
    <n v="0"/>
    <n v="19"/>
    <n v="0"/>
    <n v="0"/>
    <n v="0"/>
    <n v="0"/>
    <n v="0"/>
    <n v="0"/>
    <n v="0"/>
    <n v="0"/>
    <n v="0"/>
    <n v="20"/>
    <n v="49"/>
  </r>
  <r>
    <x v="4"/>
    <x v="0"/>
    <x v="1"/>
    <x v="11"/>
    <s v="D00299"/>
    <s v="W636BDP8100"/>
    <s v="LULIN-BOARDSHORT"/>
    <s v="690"/>
    <s v="BURNSIDE"/>
    <s v="W636BDP8100690"/>
    <n v="215"/>
    <n v="0"/>
    <n v="21"/>
    <n v="66"/>
    <n v="86"/>
    <n v="33"/>
    <n v="9"/>
    <n v="0"/>
    <n v="0"/>
    <n v="0"/>
    <n v="0"/>
    <n v="0"/>
    <n v="0"/>
    <n v="0"/>
    <n v="20"/>
    <n v="49"/>
  </r>
  <r>
    <x v="4"/>
    <x v="0"/>
    <x v="1"/>
    <x v="11"/>
    <s v="D00299"/>
    <s v="W636BDP8100"/>
    <s v="LULIN-BOARDSHORT"/>
    <s v="691"/>
    <s v="AVOCADO"/>
    <s v="W636BDP8100691"/>
    <n v="438"/>
    <n v="0"/>
    <n v="11"/>
    <n v="101"/>
    <n v="173"/>
    <n v="99"/>
    <n v="54"/>
    <n v="0"/>
    <n v="0"/>
    <n v="0"/>
    <n v="0"/>
    <n v="0"/>
    <n v="0"/>
    <n v="0"/>
    <n v="20"/>
    <n v="49"/>
  </r>
  <r>
    <x v="4"/>
    <x v="0"/>
    <x v="1"/>
    <x v="11"/>
    <s v="D00299"/>
    <s v="W636BDP8100"/>
    <s v="LULIN-BOARDSHORT"/>
    <s v="692"/>
    <s v="FLAMINGO"/>
    <s v="W636BDP8100692"/>
    <n v="1"/>
    <n v="0"/>
    <n v="0"/>
    <n v="1"/>
    <n v="0"/>
    <n v="0"/>
    <n v="0"/>
    <n v="0"/>
    <n v="0"/>
    <n v="0"/>
    <n v="0"/>
    <n v="0"/>
    <n v="0"/>
    <n v="0"/>
    <n v="20"/>
    <n v="49"/>
  </r>
  <r>
    <x v="4"/>
    <x v="0"/>
    <x v="2"/>
    <x v="6"/>
    <s v="D00302"/>
    <s v="W286KNL36BI"/>
    <s v="PESCADERO-BIKINI"/>
    <s v="696"/>
    <s v="CLARION"/>
    <s v="W286KNL36BI696"/>
    <n v="20"/>
    <n v="0"/>
    <n v="0"/>
    <n v="20"/>
    <n v="0"/>
    <n v="0"/>
    <n v="0"/>
    <n v="0"/>
    <n v="0"/>
    <n v="0"/>
    <n v="0"/>
    <n v="0"/>
    <n v="0"/>
    <n v="0"/>
    <n v="33"/>
    <n v="79"/>
  </r>
  <r>
    <x v="4"/>
    <x v="0"/>
    <x v="2"/>
    <x v="6"/>
    <s v="D00304"/>
    <s v="W292KNL36BI"/>
    <s v="JUPITER-BIKINI"/>
    <s v="714"/>
    <s v="CARAMEL"/>
    <s v="W292KNL36BI714"/>
    <n v="2"/>
    <n v="0"/>
    <n v="0"/>
    <n v="2"/>
    <n v="0"/>
    <n v="0"/>
    <n v="0"/>
    <n v="0"/>
    <n v="0"/>
    <n v="0"/>
    <n v="0"/>
    <n v="0"/>
    <n v="0"/>
    <n v="0"/>
    <n v="36"/>
    <n v="85"/>
  </r>
  <r>
    <x v="4"/>
    <x v="0"/>
    <x v="2"/>
    <x v="6"/>
    <s v="D00305"/>
    <s v="W332KNL36BI"/>
    <s v="GLENDALE-BIKINI"/>
    <s v="696"/>
    <s v="CLARION"/>
    <s v="W332KNL36BI696"/>
    <n v="2"/>
    <n v="0"/>
    <n v="0"/>
    <n v="2"/>
    <n v="0"/>
    <n v="0"/>
    <n v="0"/>
    <n v="0"/>
    <n v="0"/>
    <n v="0"/>
    <n v="0"/>
    <n v="0"/>
    <n v="0"/>
    <n v="0"/>
    <n v="33"/>
    <n v="79"/>
  </r>
  <r>
    <x v="4"/>
    <x v="0"/>
    <x v="2"/>
    <x v="6"/>
    <s v="D00306"/>
    <s v="W286KNL36CH"/>
    <s v="PESCADERO-BIKINI"/>
    <s v="695"/>
    <s v="DANILIA"/>
    <s v="W286KNL36CH695"/>
    <n v="2"/>
    <n v="0"/>
    <n v="0"/>
    <n v="2"/>
    <n v="0"/>
    <n v="0"/>
    <n v="0"/>
    <n v="0"/>
    <n v="0"/>
    <n v="0"/>
    <n v="0"/>
    <n v="0"/>
    <n v="0"/>
    <n v="0"/>
    <n v="29"/>
    <n v="69"/>
  </r>
  <r>
    <x v="4"/>
    <x v="0"/>
    <x v="2"/>
    <x v="13"/>
    <s v="D00307"/>
    <s v="W338KSL36BI"/>
    <s v="TALLAHASSEE-SWIMSUI"/>
    <s v="714"/>
    <s v="CARAMEL"/>
    <s v="W338KSL36BI714"/>
    <n v="2"/>
    <n v="0"/>
    <n v="0"/>
    <n v="2"/>
    <n v="0"/>
    <n v="0"/>
    <n v="0"/>
    <n v="0"/>
    <n v="0"/>
    <n v="0"/>
    <n v="0"/>
    <n v="0"/>
    <n v="0"/>
    <n v="0"/>
    <n v="42"/>
    <n v="99"/>
  </r>
  <r>
    <x v="4"/>
    <x v="0"/>
    <x v="2"/>
    <x v="6"/>
    <s v="D00308"/>
    <s v="W375KNL36CH"/>
    <s v="CONY-BIKINI"/>
    <s v="707"/>
    <s v="LOBSTER"/>
    <s v="W375KNL36CH707"/>
    <n v="1"/>
    <n v="0"/>
    <n v="0"/>
    <n v="1"/>
    <n v="0"/>
    <n v="0"/>
    <n v="0"/>
    <n v="0"/>
    <n v="0"/>
    <n v="0"/>
    <n v="0"/>
    <n v="0"/>
    <n v="0"/>
    <n v="0"/>
    <n v="29"/>
    <n v="69"/>
  </r>
  <r>
    <x v="4"/>
    <x v="0"/>
    <x v="2"/>
    <x v="6"/>
    <s v="D00309"/>
    <s v="W292KNL36CH"/>
    <s v="JUPITER-BIKINI"/>
    <s v="695"/>
    <s v="DANILIA"/>
    <s v="W292KNL36CH695"/>
    <n v="11"/>
    <n v="0"/>
    <n v="0"/>
    <n v="11"/>
    <n v="0"/>
    <n v="0"/>
    <n v="0"/>
    <n v="0"/>
    <n v="0"/>
    <n v="0"/>
    <n v="0"/>
    <n v="0"/>
    <n v="0"/>
    <n v="0"/>
    <n v="33"/>
    <n v="79"/>
  </r>
  <r>
    <x v="4"/>
    <x v="0"/>
    <x v="2"/>
    <x v="15"/>
    <s v="D00310"/>
    <s v="W274KTL59EY"/>
    <s v="LAUDERDALE-BIKINI T"/>
    <s v="006"/>
    <s v="WHITE"/>
    <s v="W274KTL59EY006"/>
    <n v="41"/>
    <n v="0"/>
    <n v="10"/>
    <n v="17"/>
    <n v="13"/>
    <n v="1"/>
    <n v="0"/>
    <n v="0"/>
    <n v="0"/>
    <n v="0"/>
    <n v="0"/>
    <n v="0"/>
    <n v="0"/>
    <n v="0"/>
    <n v="29"/>
    <n v="69"/>
  </r>
  <r>
    <x v="4"/>
    <x v="0"/>
    <x v="2"/>
    <x v="15"/>
    <s v="D00310"/>
    <s v="W274KTL59EY"/>
    <s v="LAUDERDALE-BIKINI T"/>
    <s v="696"/>
    <s v="CLARION"/>
    <s v="W274KTL59EY696"/>
    <n v="20"/>
    <n v="0"/>
    <n v="4"/>
    <n v="12"/>
    <n v="4"/>
    <n v="0"/>
    <n v="0"/>
    <n v="0"/>
    <n v="0"/>
    <n v="0"/>
    <n v="0"/>
    <n v="0"/>
    <n v="0"/>
    <n v="0"/>
    <n v="29"/>
    <n v="69"/>
  </r>
  <r>
    <x v="4"/>
    <x v="0"/>
    <x v="2"/>
    <x v="6"/>
    <s v="D00315"/>
    <s v="W297KNL36HY"/>
    <s v="COCONUT-BIKINI"/>
    <s v="694"/>
    <s v="CHROMIS"/>
    <s v="W297KNL36HY694"/>
    <n v="3"/>
    <n v="0"/>
    <n v="0"/>
    <n v="0"/>
    <n v="1"/>
    <n v="1"/>
    <n v="0"/>
    <n v="1"/>
    <n v="0"/>
    <n v="0"/>
    <n v="0"/>
    <n v="0"/>
    <n v="0"/>
    <n v="0"/>
    <n v="38"/>
    <n v="89"/>
  </r>
  <r>
    <x v="4"/>
    <x v="0"/>
    <x v="2"/>
    <x v="15"/>
    <s v="D00316"/>
    <s v="W102KTL3000"/>
    <s v="AIDA-BIKINI TOP"/>
    <s v="690"/>
    <s v="BURNSIDE"/>
    <s v="W102KTL3000690"/>
    <n v="3"/>
    <n v="0"/>
    <n v="0"/>
    <n v="0"/>
    <n v="3"/>
    <n v="0"/>
    <n v="0"/>
    <n v="0"/>
    <n v="0"/>
    <n v="0"/>
    <n v="0"/>
    <n v="0"/>
    <n v="0"/>
    <n v="0"/>
    <n v="20"/>
    <n v="49"/>
  </r>
  <r>
    <x v="4"/>
    <x v="0"/>
    <x v="2"/>
    <x v="15"/>
    <s v="D00316"/>
    <s v="W102KTL3000"/>
    <s v="AIDA-BIKINI TOP"/>
    <s v="691"/>
    <s v="AVOCADO"/>
    <s v="W102KTL3000691"/>
    <n v="114"/>
    <n v="0"/>
    <n v="15"/>
    <n v="19"/>
    <n v="24"/>
    <n v="42"/>
    <n v="14"/>
    <n v="0"/>
    <n v="0"/>
    <n v="0"/>
    <n v="0"/>
    <n v="0"/>
    <n v="0"/>
    <n v="0"/>
    <n v="20"/>
    <n v="49"/>
  </r>
  <r>
    <x v="4"/>
    <x v="0"/>
    <x v="2"/>
    <x v="15"/>
    <s v="D00316"/>
    <s v="W102KTL3000"/>
    <s v="AIDA-BIKINI TOP"/>
    <s v="692"/>
    <s v="FLAMINGO"/>
    <s v="W102KTL3000692"/>
    <n v="13"/>
    <n v="0"/>
    <n v="0"/>
    <n v="2"/>
    <n v="2"/>
    <n v="2"/>
    <n v="5"/>
    <n v="2"/>
    <n v="0"/>
    <n v="0"/>
    <n v="0"/>
    <n v="0"/>
    <n v="0"/>
    <n v="0"/>
    <n v="20"/>
    <n v="49"/>
  </r>
  <r>
    <x v="4"/>
    <x v="0"/>
    <x v="2"/>
    <x v="15"/>
    <s v="D00318"/>
    <s v="W240KTL3000"/>
    <s v="SONOMA-BIKINI TOP"/>
    <s v="691"/>
    <s v="AVOCADO"/>
    <s v="W240KTL3000691"/>
    <n v="7"/>
    <n v="0"/>
    <n v="0"/>
    <n v="7"/>
    <n v="0"/>
    <n v="0"/>
    <n v="0"/>
    <n v="0"/>
    <n v="0"/>
    <n v="0"/>
    <n v="0"/>
    <n v="0"/>
    <n v="0"/>
    <n v="0"/>
    <n v="25"/>
    <n v="59"/>
  </r>
  <r>
    <x v="4"/>
    <x v="0"/>
    <x v="2"/>
    <x v="14"/>
    <s v="D00319"/>
    <s v="W200KBL3000"/>
    <s v="MARCELA-BIKINI BOTT"/>
    <s v="633"/>
    <s v="INDIGO"/>
    <s v="W200KBL3000633"/>
    <n v="6"/>
    <n v="0"/>
    <n v="0"/>
    <n v="1"/>
    <n v="5"/>
    <n v="0"/>
    <n v="0"/>
    <n v="0"/>
    <n v="0"/>
    <n v="0"/>
    <n v="0"/>
    <n v="0"/>
    <n v="0"/>
    <n v="0"/>
    <n v="16.5"/>
    <n v="39"/>
  </r>
  <r>
    <x v="4"/>
    <x v="0"/>
    <x v="2"/>
    <x v="14"/>
    <s v="D00319"/>
    <s v="W200KBL3000"/>
    <s v="MARCELA-BIKINI BOTT"/>
    <s v="691"/>
    <s v="AVOCADO"/>
    <s v="W200KBL3000691"/>
    <n v="31"/>
    <n v="0"/>
    <n v="0"/>
    <n v="4"/>
    <n v="6"/>
    <n v="9"/>
    <n v="12"/>
    <n v="0"/>
    <n v="0"/>
    <n v="0"/>
    <n v="0"/>
    <n v="0"/>
    <n v="0"/>
    <n v="0"/>
    <n v="16.5"/>
    <n v="39"/>
  </r>
  <r>
    <x v="4"/>
    <x v="0"/>
    <x v="2"/>
    <x v="15"/>
    <s v="D00320"/>
    <s v="W102KTL36HY"/>
    <s v="AIDA-BIKINI TOP"/>
    <s v="691"/>
    <s v="AVOCADO"/>
    <s v="W102KTL36HY691"/>
    <n v="30"/>
    <n v="0"/>
    <n v="5"/>
    <n v="16"/>
    <n v="9"/>
    <n v="0"/>
    <n v="0"/>
    <n v="0"/>
    <n v="0"/>
    <n v="0"/>
    <n v="0"/>
    <n v="0"/>
    <n v="0"/>
    <n v="0"/>
    <n v="23"/>
    <n v="55"/>
  </r>
  <r>
    <x v="4"/>
    <x v="0"/>
    <x v="2"/>
    <x v="15"/>
    <s v="D00321"/>
    <s v="W103KTL3000"/>
    <s v="LUCRECIA-BIKINI TOP"/>
    <s v="633"/>
    <s v="INDIGO"/>
    <s v="W103KTL3000633"/>
    <n v="13"/>
    <n v="0"/>
    <n v="1"/>
    <n v="6"/>
    <n v="6"/>
    <n v="0"/>
    <n v="0"/>
    <n v="0"/>
    <n v="0"/>
    <n v="0"/>
    <n v="0"/>
    <n v="0"/>
    <n v="0"/>
    <n v="0"/>
    <n v="20"/>
    <n v="49"/>
  </r>
  <r>
    <x v="4"/>
    <x v="0"/>
    <x v="2"/>
    <x v="15"/>
    <s v="D00321"/>
    <s v="W103KTL3000"/>
    <s v="LUCRECIA-BIKINI TOP"/>
    <s v="691"/>
    <s v="AVOCADO"/>
    <s v="W103KTL3000691"/>
    <n v="19"/>
    <n v="0"/>
    <n v="0"/>
    <n v="17"/>
    <n v="2"/>
    <n v="0"/>
    <n v="0"/>
    <n v="0"/>
    <n v="0"/>
    <n v="0"/>
    <n v="0"/>
    <n v="0"/>
    <n v="0"/>
    <n v="0"/>
    <n v="20"/>
    <n v="49"/>
  </r>
  <r>
    <x v="4"/>
    <x v="0"/>
    <x v="2"/>
    <x v="14"/>
    <s v="D00322"/>
    <s v="W239KBL3000"/>
    <s v="CARMEL-BIKINI BOTTO"/>
    <s v="004"/>
    <s v="BLACK"/>
    <s v="W239KBL3000004"/>
    <n v="1"/>
    <n v="0"/>
    <n v="0"/>
    <n v="0"/>
    <n v="0"/>
    <n v="1"/>
    <n v="0"/>
    <n v="0"/>
    <n v="0"/>
    <n v="0"/>
    <n v="0"/>
    <n v="0"/>
    <n v="0"/>
    <n v="0"/>
    <n v="16.5"/>
    <n v="39"/>
  </r>
  <r>
    <x v="4"/>
    <x v="0"/>
    <x v="2"/>
    <x v="14"/>
    <s v="D00322"/>
    <s v="W239KBL3000"/>
    <s v="CARMEL-BIKINI BOTTO"/>
    <s v="691"/>
    <s v="AVOCADO"/>
    <s v="W239KBL3000691"/>
    <n v="120"/>
    <n v="0"/>
    <n v="9"/>
    <n v="41"/>
    <n v="27"/>
    <n v="30"/>
    <n v="13"/>
    <n v="0"/>
    <n v="0"/>
    <n v="0"/>
    <n v="0"/>
    <n v="0"/>
    <n v="0"/>
    <n v="0"/>
    <n v="16.5"/>
    <n v="39"/>
  </r>
  <r>
    <x v="4"/>
    <x v="0"/>
    <x v="0"/>
    <x v="23"/>
    <s v="D00323"/>
    <s v="W019TPPL600"/>
    <s v="ALOHI-SPORT BRA,HAL"/>
    <s v="004"/>
    <s v="BLACK"/>
    <s v="W019TPPL600004"/>
    <n v="3"/>
    <n v="0"/>
    <n v="0"/>
    <n v="2"/>
    <n v="1"/>
    <n v="0"/>
    <n v="0"/>
    <n v="0"/>
    <n v="0"/>
    <n v="0"/>
    <n v="0"/>
    <n v="0"/>
    <n v="0"/>
    <n v="0"/>
    <n v="23.5"/>
    <n v="59"/>
  </r>
  <r>
    <x v="4"/>
    <x v="0"/>
    <x v="2"/>
    <x v="15"/>
    <s v="D00324"/>
    <s v="W298KTL3000"/>
    <s v="KOLOA-BIKINI TOP"/>
    <s v="004"/>
    <s v="BLACK"/>
    <s v="W298KTL3000004"/>
    <n v="18"/>
    <n v="0"/>
    <n v="0"/>
    <n v="10"/>
    <n v="8"/>
    <n v="0"/>
    <n v="0"/>
    <n v="0"/>
    <n v="0"/>
    <n v="0"/>
    <n v="0"/>
    <n v="0"/>
    <n v="0"/>
    <n v="0"/>
    <n v="25"/>
    <n v="59"/>
  </r>
  <r>
    <x v="4"/>
    <x v="0"/>
    <x v="2"/>
    <x v="15"/>
    <s v="D00324"/>
    <s v="W298KTL3000"/>
    <s v="KOLOA-BIKINI TOP"/>
    <s v="633"/>
    <s v="INDIGO"/>
    <s v="W298KTL3000633"/>
    <n v="26"/>
    <n v="0"/>
    <n v="0"/>
    <n v="20"/>
    <n v="6"/>
    <n v="0"/>
    <n v="0"/>
    <n v="0"/>
    <n v="0"/>
    <n v="0"/>
    <n v="0"/>
    <n v="0"/>
    <n v="0"/>
    <n v="0"/>
    <n v="25"/>
    <n v="59"/>
  </r>
  <r>
    <x v="4"/>
    <x v="0"/>
    <x v="2"/>
    <x v="15"/>
    <s v="D00324"/>
    <s v="W298KTL3000"/>
    <s v="KOLOA-BIKINI TOP"/>
    <s v="692"/>
    <s v="FLAMINGO"/>
    <s v="W298KTL3000692"/>
    <n v="17"/>
    <n v="0"/>
    <n v="2"/>
    <n v="2"/>
    <n v="13"/>
    <n v="0"/>
    <n v="0"/>
    <n v="0"/>
    <n v="0"/>
    <n v="0"/>
    <n v="0"/>
    <n v="0"/>
    <n v="0"/>
    <n v="0"/>
    <n v="25"/>
    <n v="59"/>
  </r>
  <r>
    <x v="4"/>
    <x v="0"/>
    <x v="1"/>
    <x v="22"/>
    <s v="D00325"/>
    <s v="W022LSPL600"/>
    <s v="LANIKAI-CYCLIST WIT"/>
    <s v="633"/>
    <s v="INDIGO"/>
    <s v="W022LSPL600633"/>
    <n v="11"/>
    <n v="0"/>
    <n v="0"/>
    <n v="11"/>
    <n v="0"/>
    <n v="0"/>
    <n v="0"/>
    <n v="0"/>
    <n v="0"/>
    <n v="0"/>
    <n v="0"/>
    <n v="0"/>
    <n v="0"/>
    <n v="0"/>
    <n v="28.5"/>
    <n v="69"/>
  </r>
  <r>
    <x v="4"/>
    <x v="0"/>
    <x v="1"/>
    <x v="22"/>
    <s v="D00325"/>
    <s v="W022LSPL600"/>
    <s v="LANIKAI-CYCLIST WIT"/>
    <s v="691"/>
    <s v="AVOCADO"/>
    <s v="W022LSPL600691"/>
    <n v="11"/>
    <n v="0"/>
    <n v="0"/>
    <n v="11"/>
    <n v="0"/>
    <n v="0"/>
    <n v="0"/>
    <n v="0"/>
    <n v="0"/>
    <n v="0"/>
    <n v="0"/>
    <n v="0"/>
    <n v="0"/>
    <n v="0"/>
    <n v="28.5"/>
    <n v="69"/>
  </r>
  <r>
    <x v="4"/>
    <x v="0"/>
    <x v="2"/>
    <x v="14"/>
    <s v="D00326"/>
    <s v="W201KBL3000"/>
    <s v="SARITA-BIKINI BOTTO"/>
    <s v="004"/>
    <s v="BLACK"/>
    <s v="W201KBL3000004"/>
    <n v="4"/>
    <n v="0"/>
    <n v="0"/>
    <n v="1"/>
    <n v="2"/>
    <n v="1"/>
    <n v="0"/>
    <n v="0"/>
    <n v="0"/>
    <n v="0"/>
    <n v="0"/>
    <n v="0"/>
    <n v="0"/>
    <n v="0"/>
    <n v="16.5"/>
    <n v="39"/>
  </r>
  <r>
    <x v="4"/>
    <x v="0"/>
    <x v="2"/>
    <x v="14"/>
    <s v="D00326"/>
    <s v="W201KBL3000"/>
    <s v="SARITA-BIKINI BOTTO"/>
    <s v="633"/>
    <s v="INDIGO"/>
    <s v="W201KBL3000633"/>
    <n v="18"/>
    <n v="0"/>
    <n v="2"/>
    <n v="7"/>
    <n v="7"/>
    <n v="2"/>
    <n v="0"/>
    <n v="0"/>
    <n v="0"/>
    <n v="0"/>
    <n v="0"/>
    <n v="0"/>
    <n v="0"/>
    <n v="0"/>
    <n v="16.5"/>
    <n v="39"/>
  </r>
  <r>
    <x v="4"/>
    <x v="0"/>
    <x v="2"/>
    <x v="14"/>
    <s v="D00326"/>
    <s v="W201KBL3000"/>
    <s v="SARITA-BIKINI BOTTO"/>
    <s v="691"/>
    <s v="AVOCADO"/>
    <s v="W201KBL3000691"/>
    <n v="10"/>
    <n v="0"/>
    <n v="1"/>
    <n v="9"/>
    <n v="0"/>
    <n v="0"/>
    <n v="0"/>
    <n v="0"/>
    <n v="0"/>
    <n v="0"/>
    <n v="0"/>
    <n v="0"/>
    <n v="0"/>
    <n v="0"/>
    <n v="16.5"/>
    <n v="39"/>
  </r>
  <r>
    <x v="4"/>
    <x v="0"/>
    <x v="2"/>
    <x v="14"/>
    <s v="D00329"/>
    <s v="W301KBL3000"/>
    <s v="MAILI-BIKINI BOTTOM"/>
    <s v="004"/>
    <s v="BLACK"/>
    <s v="W301KBL3000004"/>
    <n v="2"/>
    <n v="0"/>
    <n v="1"/>
    <n v="0"/>
    <n v="0"/>
    <n v="1"/>
    <n v="0"/>
    <n v="0"/>
    <n v="0"/>
    <n v="0"/>
    <n v="0"/>
    <n v="0"/>
    <n v="0"/>
    <n v="0"/>
    <n v="19"/>
    <n v="45"/>
  </r>
  <r>
    <x v="4"/>
    <x v="0"/>
    <x v="2"/>
    <x v="14"/>
    <s v="D00329"/>
    <s v="W301KBL3000"/>
    <s v="MAILI-BIKINI BOTTOM"/>
    <s v="633"/>
    <s v="INDIGO"/>
    <s v="W301KBL3000633"/>
    <n v="53"/>
    <n v="0"/>
    <n v="3"/>
    <n v="31"/>
    <n v="14"/>
    <n v="5"/>
    <n v="0"/>
    <n v="0"/>
    <n v="0"/>
    <n v="0"/>
    <n v="0"/>
    <n v="0"/>
    <n v="0"/>
    <n v="0"/>
    <n v="19"/>
    <n v="45"/>
  </r>
  <r>
    <x v="4"/>
    <x v="0"/>
    <x v="0"/>
    <x v="31"/>
    <s v="D00330"/>
    <s v="W026JTPL5HY"/>
    <s v="HAWIKA-ONE PIECE AC"/>
    <s v="691"/>
    <s v="AVOCADO"/>
    <s v="W026JTPL5HY691"/>
    <n v="9"/>
    <n v="0"/>
    <n v="0"/>
    <n v="9"/>
    <n v="0"/>
    <n v="0"/>
    <n v="0"/>
    <n v="0"/>
    <n v="0"/>
    <n v="0"/>
    <n v="0"/>
    <n v="0"/>
    <n v="0"/>
    <n v="0"/>
    <n v="36"/>
    <n v="89"/>
  </r>
  <r>
    <x v="4"/>
    <x v="0"/>
    <x v="0"/>
    <x v="23"/>
    <s v="D00332"/>
    <s v="W019TPPL5HY"/>
    <s v="ALOHI-SPORT BRA,HAL"/>
    <s v="691"/>
    <s v="AVOCADO"/>
    <s v="W019TPPL5HY691"/>
    <n v="1"/>
    <n v="0"/>
    <n v="0"/>
    <n v="1"/>
    <n v="0"/>
    <n v="0"/>
    <n v="0"/>
    <n v="0"/>
    <n v="0"/>
    <n v="0"/>
    <n v="0"/>
    <n v="0"/>
    <n v="0"/>
    <n v="0"/>
    <n v="28.5"/>
    <n v="69"/>
  </r>
  <r>
    <x v="4"/>
    <x v="0"/>
    <x v="2"/>
    <x v="14"/>
    <s v="D00333"/>
    <s v="W192KBL3000"/>
    <s v="YUKO-BIKINI BOTTOM"/>
    <s v="633"/>
    <s v="INDIGO"/>
    <s v="W192KBL3000633"/>
    <n v="16"/>
    <n v="0"/>
    <n v="0"/>
    <n v="6"/>
    <n v="8"/>
    <n v="2"/>
    <n v="0"/>
    <n v="0"/>
    <n v="0"/>
    <n v="0"/>
    <n v="0"/>
    <n v="0"/>
    <n v="0"/>
    <n v="0"/>
    <n v="16.5"/>
    <n v="39"/>
  </r>
  <r>
    <x v="4"/>
    <x v="0"/>
    <x v="0"/>
    <x v="32"/>
    <s v="D00334"/>
    <s v="W027BOJB100"/>
    <s v="SOUTH BEACH-BODY T-"/>
    <s v="633"/>
    <s v="INDIGO"/>
    <s v="W027BOJB100633"/>
    <n v="1"/>
    <n v="0"/>
    <n v="0"/>
    <n v="1"/>
    <n v="0"/>
    <n v="0"/>
    <n v="0"/>
    <n v="0"/>
    <n v="0"/>
    <n v="0"/>
    <n v="0"/>
    <n v="0"/>
    <n v="0"/>
    <n v="0"/>
    <n v="16"/>
    <n v="39"/>
  </r>
  <r>
    <x v="4"/>
    <x v="0"/>
    <x v="2"/>
    <x v="14"/>
    <s v="D00337"/>
    <s v="W300KBL3000"/>
    <s v="PEARL-BIKINI BOTTOM"/>
    <s v="004"/>
    <s v="BLACK"/>
    <s v="W300KBL3000004"/>
    <n v="220"/>
    <n v="0"/>
    <n v="49"/>
    <n v="45"/>
    <n v="60"/>
    <n v="51"/>
    <n v="15"/>
    <n v="0"/>
    <n v="0"/>
    <n v="0"/>
    <n v="0"/>
    <n v="0"/>
    <n v="0"/>
    <n v="0"/>
    <n v="16.5"/>
    <n v="39"/>
  </r>
  <r>
    <x v="4"/>
    <x v="0"/>
    <x v="2"/>
    <x v="14"/>
    <s v="D00337"/>
    <s v="W300KBL3000"/>
    <s v="PEARL-BIKINI BOTTOM"/>
    <s v="006"/>
    <s v="WHITE"/>
    <s v="W300KBL3000006"/>
    <n v="205"/>
    <n v="0"/>
    <n v="36"/>
    <n v="52"/>
    <n v="51"/>
    <n v="43"/>
    <n v="23"/>
    <n v="0"/>
    <n v="0"/>
    <n v="0"/>
    <n v="0"/>
    <n v="0"/>
    <n v="0"/>
    <n v="0"/>
    <n v="16.5"/>
    <n v="39"/>
  </r>
  <r>
    <x v="4"/>
    <x v="0"/>
    <x v="2"/>
    <x v="14"/>
    <s v="D00337"/>
    <s v="W300KBL3000"/>
    <s v="PEARL-BIKINI BOTTOM"/>
    <s v="691"/>
    <s v="AVOCADO"/>
    <s v="W300KBL3000691"/>
    <n v="170"/>
    <n v="0"/>
    <n v="34"/>
    <n v="38"/>
    <n v="47"/>
    <n v="32"/>
    <n v="19"/>
    <n v="0"/>
    <n v="0"/>
    <n v="0"/>
    <n v="0"/>
    <n v="0"/>
    <n v="0"/>
    <n v="0"/>
    <n v="16.5"/>
    <n v="39"/>
  </r>
  <r>
    <x v="4"/>
    <x v="0"/>
    <x v="2"/>
    <x v="14"/>
    <s v="D00337"/>
    <s v="W300KBL3000"/>
    <s v="PEARL-BIKINI BOTTOM"/>
    <s v="692"/>
    <s v="FLAMINGO"/>
    <s v="W300KBL3000692"/>
    <n v="173"/>
    <n v="0"/>
    <n v="32"/>
    <n v="40"/>
    <n v="43"/>
    <n v="41"/>
    <n v="17"/>
    <n v="0"/>
    <n v="0"/>
    <n v="0"/>
    <n v="0"/>
    <n v="0"/>
    <n v="0"/>
    <n v="0"/>
    <n v="16.5"/>
    <n v="39"/>
  </r>
  <r>
    <x v="4"/>
    <x v="0"/>
    <x v="2"/>
    <x v="14"/>
    <s v="D00338"/>
    <s v="W239KBL36SW"/>
    <s v="CARMEL-BIKINI BOTTO"/>
    <s v="690"/>
    <s v="BURNSIDE"/>
    <s v="W239KBL36SW690"/>
    <n v="273"/>
    <n v="0"/>
    <n v="36"/>
    <n v="79"/>
    <n v="76"/>
    <n v="50"/>
    <n v="32"/>
    <n v="0"/>
    <n v="0"/>
    <n v="0"/>
    <n v="0"/>
    <n v="0"/>
    <n v="0"/>
    <n v="0"/>
    <n v="19"/>
    <n v="45"/>
  </r>
  <r>
    <x v="4"/>
    <x v="0"/>
    <x v="2"/>
    <x v="15"/>
    <s v="D00340"/>
    <s v="W102KTL36SW"/>
    <s v="AIDA-BIKINI TOP"/>
    <s v="690"/>
    <s v="BURNSIDE"/>
    <s v="W102KTL36SW690"/>
    <n v="106"/>
    <n v="0"/>
    <n v="40"/>
    <n v="24"/>
    <n v="34"/>
    <n v="8"/>
    <n v="0"/>
    <n v="0"/>
    <n v="0"/>
    <n v="0"/>
    <n v="0"/>
    <n v="0"/>
    <n v="0"/>
    <n v="0"/>
    <n v="23"/>
    <n v="55"/>
  </r>
  <r>
    <x v="4"/>
    <x v="0"/>
    <x v="2"/>
    <x v="14"/>
    <s v="D00342"/>
    <s v="W239KBL36HY"/>
    <s v="CARMEL-BIKINI BOTTO"/>
    <s v="691"/>
    <s v="AVOCADO"/>
    <s v="W239KBL36HY691"/>
    <n v="142"/>
    <n v="0"/>
    <n v="29"/>
    <n v="38"/>
    <n v="39"/>
    <n v="25"/>
    <n v="11"/>
    <n v="0"/>
    <n v="0"/>
    <n v="0"/>
    <n v="0"/>
    <n v="0"/>
    <n v="0"/>
    <n v="0"/>
    <n v="19"/>
    <n v="45"/>
  </r>
  <r>
    <x v="4"/>
    <x v="0"/>
    <x v="2"/>
    <x v="14"/>
    <s v="D00345"/>
    <s v="W192KBL36HY"/>
    <s v="YUKO-BIKINI BOTTOM"/>
    <s v="691"/>
    <s v="AVOCADO"/>
    <s v="W192KBL36HY691"/>
    <n v="4"/>
    <n v="0"/>
    <n v="0"/>
    <n v="4"/>
    <n v="0"/>
    <n v="0"/>
    <n v="0"/>
    <n v="0"/>
    <n v="0"/>
    <n v="0"/>
    <n v="0"/>
    <n v="0"/>
    <n v="0"/>
    <n v="0"/>
    <n v="19"/>
    <n v="45"/>
  </r>
  <r>
    <x v="4"/>
    <x v="0"/>
    <x v="2"/>
    <x v="15"/>
    <s v="D00347"/>
    <s v="W191KTL36HY"/>
    <s v="TAMA-BIKINI TOP"/>
    <s v="691"/>
    <s v="AVOCADO"/>
    <s v="W191KTL36HY691"/>
    <n v="15"/>
    <n v="0"/>
    <n v="0"/>
    <n v="15"/>
    <n v="0"/>
    <n v="0"/>
    <n v="0"/>
    <n v="0"/>
    <n v="0"/>
    <n v="0"/>
    <n v="0"/>
    <n v="0"/>
    <n v="0"/>
    <n v="0"/>
    <n v="20"/>
    <n v="49"/>
  </r>
  <r>
    <x v="4"/>
    <x v="0"/>
    <x v="1"/>
    <x v="5"/>
    <s v="D00349"/>
    <s v="W023LGN3700"/>
    <s v="KEI-HIGH WAIST LEGG"/>
    <s v="691"/>
    <s v="AVOCADO"/>
    <s v="W023LGN3700691"/>
    <n v="21"/>
    <n v="0"/>
    <n v="0"/>
    <n v="21"/>
    <n v="0"/>
    <n v="0"/>
    <n v="0"/>
    <n v="0"/>
    <n v="0"/>
    <n v="0"/>
    <n v="0"/>
    <n v="0"/>
    <n v="0"/>
    <n v="0"/>
    <n v="28.5"/>
    <n v="69"/>
  </r>
  <r>
    <x v="4"/>
    <x v="0"/>
    <x v="1"/>
    <x v="5"/>
    <s v="D00349"/>
    <s v="W023LGN3700"/>
    <s v="KEI-HIGH WAIST LEGG"/>
    <s v="692"/>
    <s v="FLAMINGO"/>
    <s v="W023LGN3700692"/>
    <n v="14"/>
    <n v="0"/>
    <n v="0"/>
    <n v="14"/>
    <n v="0"/>
    <n v="0"/>
    <n v="0"/>
    <n v="0"/>
    <n v="0"/>
    <n v="0"/>
    <n v="0"/>
    <n v="0"/>
    <n v="0"/>
    <n v="0"/>
    <n v="28.5"/>
    <n v="69"/>
  </r>
  <r>
    <x v="4"/>
    <x v="0"/>
    <x v="1"/>
    <x v="5"/>
    <s v="D00350"/>
    <s v="W024LGPL500"/>
    <s v="KAPALUA-HIGHWAIST L"/>
    <s v="004"/>
    <s v="BLACK"/>
    <s v="W024LGPL500004"/>
    <n v="1"/>
    <n v="0"/>
    <n v="0"/>
    <n v="1"/>
    <n v="0"/>
    <n v="0"/>
    <n v="0"/>
    <n v="0"/>
    <n v="0"/>
    <n v="0"/>
    <n v="0"/>
    <n v="0"/>
    <n v="0"/>
    <n v="0"/>
    <n v="28.5"/>
    <n v="69"/>
  </r>
  <r>
    <x v="4"/>
    <x v="0"/>
    <x v="1"/>
    <x v="5"/>
    <s v="D00350"/>
    <s v="W024LGPL500"/>
    <s v="KAPALUA-HIGHWAIST L"/>
    <s v="006"/>
    <s v="WHITE"/>
    <s v="W024LGPL500006"/>
    <n v="1"/>
    <n v="0"/>
    <n v="0"/>
    <n v="1"/>
    <n v="0"/>
    <n v="0"/>
    <n v="0"/>
    <n v="0"/>
    <n v="0"/>
    <n v="0"/>
    <n v="0"/>
    <n v="0"/>
    <n v="0"/>
    <n v="0"/>
    <n v="28.5"/>
    <n v="69"/>
  </r>
  <r>
    <x v="4"/>
    <x v="1"/>
    <x v="1"/>
    <x v="4"/>
    <s v="M00001"/>
    <s v="M589BDM0600"/>
    <s v="-BS/RB-ELASTIC WAIS"/>
    <s v="304"/>
    <s v="NAVY#8"/>
    <s v="M589BDM0600304"/>
    <n v="2"/>
    <n v="0"/>
    <n v="2"/>
    <n v="0"/>
    <n v="0"/>
    <n v="0"/>
    <n v="0"/>
    <n v="0"/>
    <n v="0"/>
    <n v="0"/>
    <n v="0"/>
    <n v="0"/>
    <n v="0"/>
    <n v="0"/>
    <n v="40"/>
    <n v="99"/>
  </r>
  <r>
    <x v="4"/>
    <x v="1"/>
    <x v="1"/>
    <x v="4"/>
    <s v="M00001"/>
    <s v="M589BDM0600"/>
    <s v="-BS/RB-ELASTIC WAIS"/>
    <s v="319"/>
    <s v="MUD"/>
    <s v="M589BDM0600319"/>
    <n v="1"/>
    <n v="0"/>
    <n v="1"/>
    <n v="0"/>
    <n v="0"/>
    <n v="0"/>
    <n v="0"/>
    <n v="0"/>
    <n v="0"/>
    <n v="0"/>
    <n v="0"/>
    <n v="0"/>
    <n v="0"/>
    <n v="0"/>
    <n v="40"/>
    <n v="99"/>
  </r>
  <r>
    <x v="4"/>
    <x v="1"/>
    <x v="1"/>
    <x v="4"/>
    <s v="M00001"/>
    <s v="M589BDM0600"/>
    <s v="-BS/RB-ELASTIC WAIS"/>
    <s v="667"/>
    <s v="DEEP RED"/>
    <s v="M589BDM0600667"/>
    <n v="2"/>
    <n v="0"/>
    <n v="0"/>
    <n v="2"/>
    <n v="0"/>
    <n v="0"/>
    <n v="0"/>
    <n v="0"/>
    <n v="0"/>
    <n v="0"/>
    <n v="0"/>
    <n v="0"/>
    <n v="0"/>
    <n v="0"/>
    <n v="40"/>
    <n v="99"/>
  </r>
  <r>
    <x v="4"/>
    <x v="1"/>
    <x v="2"/>
    <x v="9"/>
    <s v="M00008"/>
    <s v="M263SSL3000"/>
    <s v="LEONARDO-SLIP"/>
    <s v="004"/>
    <s v="BLACK"/>
    <s v="M263SSL3000004"/>
    <n v="2"/>
    <n v="0"/>
    <n v="0"/>
    <n v="0"/>
    <n v="0"/>
    <n v="0"/>
    <n v="0"/>
    <n v="0"/>
    <n v="2"/>
    <n v="0"/>
    <n v="0"/>
    <n v="0"/>
    <n v="0"/>
    <n v="0"/>
    <n v="18.5"/>
    <n v="45"/>
  </r>
  <r>
    <x v="4"/>
    <x v="1"/>
    <x v="2"/>
    <x v="9"/>
    <s v="M00008"/>
    <s v="M263SSL3000"/>
    <s v="LEONARDO-SLIP"/>
    <s v="392"/>
    <s v="MIDNIGHT #5"/>
    <s v="M263SSL3000392"/>
    <n v="10"/>
    <n v="0"/>
    <n v="10"/>
    <n v="0"/>
    <n v="0"/>
    <n v="0"/>
    <n v="0"/>
    <n v="0"/>
    <n v="0"/>
    <n v="0"/>
    <n v="0"/>
    <n v="0"/>
    <n v="0"/>
    <n v="0"/>
    <n v="18.5"/>
    <n v="45"/>
  </r>
  <r>
    <x v="4"/>
    <x v="1"/>
    <x v="2"/>
    <x v="9"/>
    <s v="M00008"/>
    <s v="M263SSL3000"/>
    <s v="LEONARDO-SLIP"/>
    <s v="615"/>
    <s v="VINTAGE SCARL"/>
    <s v="M263SSL3000615"/>
    <n v="6"/>
    <n v="0"/>
    <n v="6"/>
    <n v="0"/>
    <n v="0"/>
    <n v="0"/>
    <n v="0"/>
    <n v="0"/>
    <n v="0"/>
    <n v="0"/>
    <n v="0"/>
    <n v="0"/>
    <n v="0"/>
    <n v="0"/>
    <n v="18.5"/>
    <n v="45"/>
  </r>
  <r>
    <x v="4"/>
    <x v="1"/>
    <x v="2"/>
    <x v="9"/>
    <s v="M00008"/>
    <s v="M263SSL3000"/>
    <s v="LEONARDO-SLIP"/>
    <s v="701"/>
    <s v="DEEP SEA"/>
    <s v="M263SSL3000701"/>
    <n v="1"/>
    <n v="0"/>
    <n v="1"/>
    <n v="0"/>
    <n v="0"/>
    <n v="0"/>
    <n v="0"/>
    <n v="0"/>
    <n v="0"/>
    <n v="0"/>
    <n v="0"/>
    <n v="0"/>
    <n v="0"/>
    <n v="0"/>
    <n v="18.5"/>
    <n v="45"/>
  </r>
  <r>
    <x v="4"/>
    <x v="1"/>
    <x v="1"/>
    <x v="4"/>
    <s v="M00018"/>
    <s v="M580BDTA100"/>
    <s v="-BS/RB-CONTOUR WAIS"/>
    <s v="608"/>
    <s v="FLUO GREEN #1"/>
    <s v="M580BDTA100608"/>
    <n v="79"/>
    <n v="0"/>
    <n v="0"/>
    <n v="0"/>
    <n v="0"/>
    <n v="12"/>
    <n v="31"/>
    <n v="17"/>
    <n v="16"/>
    <n v="0"/>
    <n v="0"/>
    <n v="3"/>
    <n v="0"/>
    <n v="0"/>
    <n v="38"/>
    <n v="89"/>
  </r>
  <r>
    <x v="4"/>
    <x v="1"/>
    <x v="1"/>
    <x v="4"/>
    <s v="M00018"/>
    <s v="M580BDTA100"/>
    <s v="-BS/RB-CONTOUR WAIS"/>
    <s v="609"/>
    <s v="NAVY #28"/>
    <s v="M580BDTA100609"/>
    <n v="27"/>
    <n v="0"/>
    <n v="0"/>
    <n v="1"/>
    <n v="0"/>
    <n v="0"/>
    <n v="0"/>
    <n v="0"/>
    <n v="0"/>
    <n v="0"/>
    <n v="0"/>
    <n v="2"/>
    <n v="24"/>
    <n v="0"/>
    <n v="38"/>
    <n v="89"/>
  </r>
  <r>
    <x v="4"/>
    <x v="1"/>
    <x v="1"/>
    <x v="4"/>
    <s v="M00018"/>
    <s v="M580BDTA100"/>
    <s v="-BS/RB-CONTOUR WAIS"/>
    <s v="614"/>
    <s v="VINTAGE WHITE"/>
    <s v="M580BDTA100614"/>
    <n v="78"/>
    <n v="0"/>
    <n v="0"/>
    <n v="9"/>
    <n v="0"/>
    <n v="0"/>
    <n v="0"/>
    <n v="1"/>
    <n v="0"/>
    <n v="0"/>
    <n v="0"/>
    <n v="48"/>
    <n v="20"/>
    <n v="0"/>
    <n v="38"/>
    <n v="89"/>
  </r>
  <r>
    <x v="4"/>
    <x v="1"/>
    <x v="1"/>
    <x v="4"/>
    <s v="M00018"/>
    <s v="M580BDTA100"/>
    <s v="-BS/RB-CONTOUR WAIS"/>
    <s v="617"/>
    <s v="VINTAGE LEMON"/>
    <s v="M580BDTA100617"/>
    <n v="49"/>
    <n v="0"/>
    <n v="0"/>
    <n v="0"/>
    <n v="0"/>
    <n v="0"/>
    <n v="14"/>
    <n v="35"/>
    <n v="0"/>
    <n v="0"/>
    <n v="0"/>
    <n v="0"/>
    <n v="0"/>
    <n v="0"/>
    <n v="38"/>
    <n v="89"/>
  </r>
  <r>
    <x v="4"/>
    <x v="1"/>
    <x v="1"/>
    <x v="4"/>
    <s v="M00018"/>
    <s v="M580BDTA100"/>
    <s v="-BS/RB-CONTOUR WAIS"/>
    <s v="618"/>
    <s v="VINTAGE GLACI"/>
    <s v="M580BDTA100618"/>
    <n v="32"/>
    <n v="0"/>
    <n v="0"/>
    <n v="2"/>
    <n v="0"/>
    <n v="0"/>
    <n v="25"/>
    <n v="0"/>
    <n v="0"/>
    <n v="0"/>
    <n v="0"/>
    <n v="0"/>
    <n v="5"/>
    <n v="0"/>
    <n v="38"/>
    <n v="89"/>
  </r>
  <r>
    <x v="4"/>
    <x v="1"/>
    <x v="1"/>
    <x v="4"/>
    <s v="M00018"/>
    <s v="M580BDTA100"/>
    <s v="-BS/RB-CONTOUR WAIS"/>
    <s v="628"/>
    <s v="WOW #14"/>
    <s v="M580BDTA100628"/>
    <n v="63"/>
    <n v="0"/>
    <n v="0"/>
    <n v="4"/>
    <n v="6"/>
    <n v="0"/>
    <n v="26"/>
    <n v="0"/>
    <n v="0"/>
    <n v="0"/>
    <n v="0"/>
    <n v="12"/>
    <n v="15"/>
    <n v="0"/>
    <n v="38"/>
    <n v="89"/>
  </r>
  <r>
    <x v="4"/>
    <x v="1"/>
    <x v="1"/>
    <x v="4"/>
    <s v="M00018"/>
    <s v="M580BDTA100"/>
    <s v="-BS/RB-CONTOUR WAIS"/>
    <s v="630"/>
    <s v="TURQUOISE #3"/>
    <s v="M580BDTA100630"/>
    <n v="28"/>
    <n v="0"/>
    <n v="0"/>
    <n v="0"/>
    <n v="0"/>
    <n v="0"/>
    <n v="18"/>
    <n v="0"/>
    <n v="7"/>
    <n v="0"/>
    <n v="0"/>
    <n v="0"/>
    <n v="3"/>
    <n v="0"/>
    <n v="38"/>
    <n v="89"/>
  </r>
  <r>
    <x v="4"/>
    <x v="1"/>
    <x v="1"/>
    <x v="4"/>
    <s v="M00018"/>
    <s v="M580BDTA100"/>
    <s v="-BS/RB-CONTOUR WAIS"/>
    <s v="632"/>
    <s v="NEW GRENADINE"/>
    <s v="M580BDTA100632"/>
    <n v="36"/>
    <n v="0"/>
    <n v="0"/>
    <n v="0"/>
    <n v="0"/>
    <n v="0"/>
    <n v="17"/>
    <n v="4"/>
    <n v="14"/>
    <n v="0"/>
    <n v="0"/>
    <n v="1"/>
    <n v="0"/>
    <n v="0"/>
    <n v="38"/>
    <n v="89"/>
  </r>
  <r>
    <x v="4"/>
    <x v="1"/>
    <x v="1"/>
    <x v="4"/>
    <s v="M00018"/>
    <s v="M580BDTA100"/>
    <s v="-BS/RB-CONTOUR WAIS"/>
    <s v="673"/>
    <s v="AMAZON GREEN"/>
    <s v="M580BDTA100673"/>
    <n v="1"/>
    <n v="0"/>
    <n v="0"/>
    <n v="0"/>
    <n v="0"/>
    <n v="0"/>
    <n v="0"/>
    <n v="0"/>
    <n v="0"/>
    <n v="0"/>
    <n v="0"/>
    <n v="0"/>
    <n v="1"/>
    <n v="0"/>
    <n v="38"/>
    <n v="89"/>
  </r>
  <r>
    <x v="4"/>
    <x v="1"/>
    <x v="1"/>
    <x v="11"/>
    <s v="M00044"/>
    <s v="M705BDRT33S"/>
    <s v="ESSEX-BS/ELASTIC WA"/>
    <s v="004"/>
    <s v="BLACK"/>
    <s v="M705BDRT33S004"/>
    <n v="3"/>
    <n v="0"/>
    <n v="0"/>
    <n v="0"/>
    <n v="0"/>
    <n v="3"/>
    <n v="0"/>
    <n v="0"/>
    <n v="0"/>
    <n v="0"/>
    <n v="0"/>
    <n v="0"/>
    <n v="0"/>
    <n v="0"/>
    <n v="31"/>
    <n v="75"/>
  </r>
  <r>
    <x v="4"/>
    <x v="1"/>
    <x v="1"/>
    <x v="11"/>
    <s v="M00051"/>
    <s v="M420BDP0153"/>
    <s v="PERVIS-BS/ELASTIC W"/>
    <s v="436"/>
    <s v="DEEP FOREST"/>
    <s v="M420BDP0153436"/>
    <n v="50"/>
    <n v="0"/>
    <n v="0"/>
    <n v="50"/>
    <n v="0"/>
    <n v="0"/>
    <n v="0"/>
    <n v="0"/>
    <n v="0"/>
    <n v="0"/>
    <n v="0"/>
    <n v="0"/>
    <n v="0"/>
    <n v="0"/>
    <n v="31"/>
    <n v="75"/>
  </r>
  <r>
    <x v="4"/>
    <x v="1"/>
    <x v="1"/>
    <x v="4"/>
    <s v="M00058"/>
    <s v="M504BDP0153"/>
    <s v="BS/RB-ELASTIC WAIST"/>
    <s v="574"/>
    <s v="DEEP FOREST #"/>
    <s v="M504BDP0153574"/>
    <n v="32"/>
    <n v="0"/>
    <n v="0"/>
    <n v="0"/>
    <n v="0"/>
    <n v="0"/>
    <n v="0"/>
    <n v="32"/>
    <n v="0"/>
    <n v="0"/>
    <n v="0"/>
    <n v="0"/>
    <n v="0"/>
    <n v="0"/>
    <n v="40"/>
    <n v="99"/>
  </r>
  <r>
    <x v="4"/>
    <x v="1"/>
    <x v="2"/>
    <x v="26"/>
    <s v="M00059"/>
    <s v="M287RSPY100"/>
    <s v="SUNDEK LOGO S/S -RA"/>
    <s v="230"/>
    <s v="WOW"/>
    <s v="M287RSPY100230"/>
    <n v="2"/>
    <n v="0"/>
    <n v="0"/>
    <n v="0"/>
    <n v="0"/>
    <n v="0"/>
    <n v="0"/>
    <n v="2"/>
    <n v="0"/>
    <n v="0"/>
    <n v="0"/>
    <n v="0"/>
    <n v="0"/>
    <n v="0"/>
    <n v="22"/>
    <n v="55"/>
  </r>
  <r>
    <x v="4"/>
    <x v="1"/>
    <x v="2"/>
    <x v="26"/>
    <s v="M00061"/>
    <s v="M286RSPY100"/>
    <s v="SUNDEK LOGO L/S -RA"/>
    <s v="230"/>
    <s v="WOW"/>
    <s v="M286RSPY100230"/>
    <n v="5"/>
    <n v="0"/>
    <n v="0"/>
    <n v="0"/>
    <n v="0"/>
    <n v="5"/>
    <n v="0"/>
    <n v="0"/>
    <n v="0"/>
    <n v="0"/>
    <n v="0"/>
    <n v="0"/>
    <n v="0"/>
    <n v="0"/>
    <n v="23.5"/>
    <n v="59"/>
  </r>
  <r>
    <x v="4"/>
    <x v="1"/>
    <x v="0"/>
    <x v="1"/>
    <s v="M00092"/>
    <s v="M844JHF43TC"/>
    <s v="DOVER-HOODED FLEECE"/>
    <s v="007"/>
    <s v="NAVY"/>
    <s v="M844JHF43TC007"/>
    <n v="2"/>
    <n v="0"/>
    <n v="0"/>
    <n v="0"/>
    <n v="0"/>
    <n v="1"/>
    <n v="0"/>
    <n v="0"/>
    <n v="1"/>
    <n v="0"/>
    <n v="0"/>
    <n v="0"/>
    <n v="0"/>
    <n v="0"/>
    <n v="48"/>
    <n v="119"/>
  </r>
  <r>
    <x v="4"/>
    <x v="1"/>
    <x v="1"/>
    <x v="10"/>
    <s v="M00093"/>
    <s v="M184WKF43TC"/>
    <s v="SYRACUSE-WALKSHORT"/>
    <s v="007"/>
    <s v="NAVY"/>
    <s v="M184WKF43TC007"/>
    <n v="4"/>
    <n v="0"/>
    <n v="0"/>
    <n v="0"/>
    <n v="1"/>
    <n v="1"/>
    <n v="1"/>
    <n v="1"/>
    <n v="0"/>
    <n v="0"/>
    <n v="0"/>
    <n v="0"/>
    <n v="0"/>
    <n v="0"/>
    <n v="32"/>
    <n v="79"/>
  </r>
  <r>
    <x v="4"/>
    <x v="1"/>
    <x v="0"/>
    <x v="1"/>
    <s v="M00100"/>
    <s v="M846JHIL200"/>
    <s v="AKRON-FLEECE"/>
    <s v="029"/>
    <s v="GREY MELANGE"/>
    <s v="M846JHIL200029"/>
    <n v="2"/>
    <n v="0"/>
    <n v="0"/>
    <n v="0"/>
    <n v="0"/>
    <n v="2"/>
    <n v="0"/>
    <n v="0"/>
    <n v="0"/>
    <n v="0"/>
    <n v="0"/>
    <n v="0"/>
    <n v="0"/>
    <n v="0"/>
    <n v="40"/>
    <n v="99"/>
  </r>
  <r>
    <x v="4"/>
    <x v="1"/>
    <x v="0"/>
    <x v="1"/>
    <s v="M00110"/>
    <s v="M848JHF5600"/>
    <s v="ALBANY-SWEATSHIRT"/>
    <s v="007"/>
    <s v="NAVY"/>
    <s v="M848JHF5600007"/>
    <n v="1"/>
    <n v="0"/>
    <n v="0"/>
    <n v="0"/>
    <n v="0"/>
    <n v="1"/>
    <n v="0"/>
    <n v="0"/>
    <n v="0"/>
    <n v="0"/>
    <n v="0"/>
    <n v="0"/>
    <n v="0"/>
    <n v="0"/>
    <n v="32"/>
    <n v="79"/>
  </r>
  <r>
    <x v="4"/>
    <x v="1"/>
    <x v="1"/>
    <x v="3"/>
    <s v="M00111"/>
    <s v="M189TRF5600"/>
    <s v="STAMFORD-TROUSERS"/>
    <s v="007"/>
    <s v="NAVY"/>
    <s v="M189TRF5600007"/>
    <n v="1"/>
    <n v="0"/>
    <n v="0"/>
    <n v="0"/>
    <n v="1"/>
    <n v="0"/>
    <n v="0"/>
    <n v="0"/>
    <n v="0"/>
    <n v="0"/>
    <n v="0"/>
    <n v="0"/>
    <n v="0"/>
    <n v="0"/>
    <n v="32"/>
    <n v="79"/>
  </r>
  <r>
    <x v="4"/>
    <x v="1"/>
    <x v="1"/>
    <x v="3"/>
    <s v="M00111"/>
    <s v="M189TRF5600"/>
    <s v="STAMFORD-TROUSERS"/>
    <s v="029"/>
    <s v="GREY MELANGE"/>
    <s v="M189TRF5600029"/>
    <n v="31"/>
    <n v="0"/>
    <n v="0"/>
    <n v="5"/>
    <n v="0"/>
    <n v="0"/>
    <n v="24"/>
    <n v="2"/>
    <n v="0"/>
    <n v="0"/>
    <n v="0"/>
    <n v="0"/>
    <n v="0"/>
    <n v="0"/>
    <n v="32"/>
    <n v="79"/>
  </r>
  <r>
    <x v="4"/>
    <x v="1"/>
    <x v="1"/>
    <x v="3"/>
    <s v="M00111"/>
    <s v="M189TRF5600"/>
    <s v="STAMFORD-TROUSERS"/>
    <s v="673"/>
    <s v="AMAZON GREEN"/>
    <s v="M189TRF5600673"/>
    <n v="2"/>
    <n v="0"/>
    <n v="0"/>
    <n v="0"/>
    <n v="2"/>
    <n v="0"/>
    <n v="0"/>
    <n v="0"/>
    <n v="0"/>
    <n v="0"/>
    <n v="0"/>
    <n v="0"/>
    <n v="0"/>
    <n v="0"/>
    <n v="32"/>
    <n v="79"/>
  </r>
  <r>
    <x v="4"/>
    <x v="1"/>
    <x v="0"/>
    <x v="17"/>
    <s v="M00118"/>
    <s v="M788PLP0000"/>
    <s v="BROADWAY-POLO"/>
    <s v="004"/>
    <s v="BLACK"/>
    <s v="M788PLP0000004"/>
    <n v="3"/>
    <n v="0"/>
    <n v="0"/>
    <n v="1"/>
    <n v="0"/>
    <n v="1"/>
    <n v="1"/>
    <n v="0"/>
    <n v="0"/>
    <n v="0"/>
    <n v="0"/>
    <n v="0"/>
    <n v="0"/>
    <n v="0"/>
    <n v="25"/>
    <n v="65"/>
  </r>
  <r>
    <x v="4"/>
    <x v="1"/>
    <x v="0"/>
    <x v="17"/>
    <s v="M00118"/>
    <s v="M788PLP0000"/>
    <s v="BROADWAY-POLO"/>
    <s v="006"/>
    <s v="WHITE"/>
    <s v="M788PLP0000006"/>
    <n v="5"/>
    <n v="0"/>
    <n v="0"/>
    <n v="0"/>
    <n v="3"/>
    <n v="1"/>
    <n v="1"/>
    <n v="0"/>
    <n v="0"/>
    <n v="0"/>
    <n v="0"/>
    <n v="0"/>
    <n v="0"/>
    <n v="0"/>
    <n v="25"/>
    <n v="65"/>
  </r>
  <r>
    <x v="4"/>
    <x v="1"/>
    <x v="2"/>
    <x v="9"/>
    <s v="M00120"/>
    <s v="M264SSL3000"/>
    <s v="MICHELANGELO -SLIP"/>
    <s v="156"/>
    <s v="NAVY#6"/>
    <s v="M264SSL3000156"/>
    <n v="3"/>
    <n v="0"/>
    <n v="0"/>
    <n v="0"/>
    <n v="1"/>
    <n v="1"/>
    <n v="0"/>
    <n v="1"/>
    <n v="0"/>
    <n v="0"/>
    <n v="0"/>
    <n v="0"/>
    <n v="0"/>
    <n v="0"/>
    <n v="16"/>
    <n v="39"/>
  </r>
  <r>
    <x v="4"/>
    <x v="1"/>
    <x v="2"/>
    <x v="9"/>
    <s v="M00123"/>
    <s v="M279SSLY753"/>
    <s v="DIWALTER-SLIP"/>
    <s v="697"/>
    <s v="DEEP FOREST #"/>
    <s v="M279SSLY753697"/>
    <n v="1"/>
    <n v="0"/>
    <n v="0"/>
    <n v="0"/>
    <n v="1"/>
    <n v="0"/>
    <n v="0"/>
    <n v="0"/>
    <n v="0"/>
    <n v="0"/>
    <n v="0"/>
    <n v="0"/>
    <n v="0"/>
    <n v="0"/>
    <n v="18.5"/>
    <n v="45"/>
  </r>
  <r>
    <x v="4"/>
    <x v="1"/>
    <x v="1"/>
    <x v="3"/>
    <s v="M00129"/>
    <s v="M171TRC43TC"/>
    <s v="MINI LOGO-TROUSERS"/>
    <s v="551"/>
    <s v="PINE"/>
    <s v="M171TRC43TC551"/>
    <n v="1"/>
    <n v="0"/>
    <n v="0"/>
    <n v="0"/>
    <n v="1"/>
    <n v="0"/>
    <n v="0"/>
    <n v="0"/>
    <n v="0"/>
    <n v="0"/>
    <n v="0"/>
    <n v="0"/>
    <n v="0"/>
    <n v="0"/>
    <n v="36"/>
    <n v="89"/>
  </r>
  <r>
    <x v="4"/>
    <x v="1"/>
    <x v="1"/>
    <x v="11"/>
    <s v="M00139"/>
    <s v="M708BDRT100"/>
    <s v="PORTLAND-BS CONTOUR"/>
    <s v="701"/>
    <s v="DEEP SEA"/>
    <s v="M708BDRT100701"/>
    <n v="60"/>
    <n v="0"/>
    <n v="0"/>
    <n v="0"/>
    <n v="0"/>
    <n v="0"/>
    <n v="0"/>
    <n v="30"/>
    <n v="0"/>
    <n v="19"/>
    <n v="11"/>
    <n v="0"/>
    <n v="0"/>
    <n v="0"/>
    <n v="38"/>
    <n v="89"/>
  </r>
  <r>
    <x v="4"/>
    <x v="1"/>
    <x v="1"/>
    <x v="11"/>
    <s v="M00140"/>
    <s v="M709BDRT100"/>
    <s v="HARTFORD-BS-ELASTIC"/>
    <s v="700"/>
    <s v="STEEL BLUE"/>
    <s v="M709BDRT100700"/>
    <n v="22"/>
    <n v="0"/>
    <n v="0"/>
    <n v="20"/>
    <n v="2"/>
    <n v="0"/>
    <n v="0"/>
    <n v="0"/>
    <n v="0"/>
    <n v="0"/>
    <n v="0"/>
    <n v="0"/>
    <n v="0"/>
    <n v="0"/>
    <n v="38"/>
    <n v="89"/>
  </r>
  <r>
    <x v="4"/>
    <x v="1"/>
    <x v="1"/>
    <x v="10"/>
    <s v="M00146"/>
    <s v="M194WKF5700"/>
    <s v="SMITHS-WALKSHORT"/>
    <s v="302"/>
    <s v="DARK AR.GREEN"/>
    <s v="M194WKF5700302"/>
    <n v="1"/>
    <n v="0"/>
    <n v="0"/>
    <n v="0"/>
    <n v="0"/>
    <n v="0"/>
    <n v="1"/>
    <n v="0"/>
    <n v="0"/>
    <n v="0"/>
    <n v="0"/>
    <n v="0"/>
    <n v="0"/>
    <n v="0"/>
    <n v="27"/>
    <n v="65"/>
  </r>
  <r>
    <x v="4"/>
    <x v="1"/>
    <x v="1"/>
    <x v="10"/>
    <s v="M00147"/>
    <s v="M174WKF4300"/>
    <s v="HERITAGE RAINBOW -W"/>
    <s v="029"/>
    <s v="GREY MELANGE"/>
    <s v="M174WKF4300029"/>
    <n v="2"/>
    <n v="0"/>
    <n v="0"/>
    <n v="0"/>
    <n v="0"/>
    <n v="1"/>
    <n v="0"/>
    <n v="1"/>
    <n v="0"/>
    <n v="0"/>
    <n v="0"/>
    <n v="0"/>
    <n v="0"/>
    <n v="0"/>
    <n v="28.5"/>
    <n v="69"/>
  </r>
  <r>
    <x v="4"/>
    <x v="1"/>
    <x v="1"/>
    <x v="4"/>
    <s v="M00149"/>
    <s v="M594BDN3400"/>
    <s v="-BS/RB-ELASTIC WAIS"/>
    <s v="675"/>
    <s v="ELECTRO BLUE"/>
    <s v="M594BDN3400675"/>
    <n v="1"/>
    <n v="0"/>
    <n v="0"/>
    <n v="0"/>
    <n v="1"/>
    <n v="0"/>
    <n v="0"/>
    <n v="0"/>
    <n v="0"/>
    <n v="0"/>
    <n v="0"/>
    <n v="0"/>
    <n v="0"/>
    <n v="0"/>
    <n v="40"/>
    <n v="99"/>
  </r>
  <r>
    <x v="4"/>
    <x v="1"/>
    <x v="1"/>
    <x v="4"/>
    <s v="M00161"/>
    <s v="M582BDP7700"/>
    <s v="-BS/RB-ELASTIC WAIS"/>
    <s v="012"/>
    <s v="TEAL"/>
    <s v="M582BDP7700012"/>
    <n v="18"/>
    <n v="0"/>
    <n v="0"/>
    <n v="0"/>
    <n v="0"/>
    <n v="0"/>
    <n v="18"/>
    <n v="0"/>
    <n v="0"/>
    <n v="0"/>
    <n v="0"/>
    <n v="0"/>
    <n v="0"/>
    <n v="0"/>
    <n v="40"/>
    <n v="99"/>
  </r>
  <r>
    <x v="4"/>
    <x v="1"/>
    <x v="1"/>
    <x v="4"/>
    <s v="M00161"/>
    <s v="M582BDP7700"/>
    <s v="-BS/RB-ELASTIC WAIS"/>
    <s v="118"/>
    <s v="BLACK#3"/>
    <s v="M582BDP7700118"/>
    <n v="16"/>
    <n v="0"/>
    <n v="0"/>
    <n v="0"/>
    <n v="0"/>
    <n v="0"/>
    <n v="16"/>
    <n v="0"/>
    <n v="0"/>
    <n v="0"/>
    <n v="0"/>
    <n v="0"/>
    <n v="0"/>
    <n v="0"/>
    <n v="40"/>
    <n v="99"/>
  </r>
  <r>
    <x v="4"/>
    <x v="1"/>
    <x v="1"/>
    <x v="11"/>
    <s v="M00170"/>
    <s v="M420BDP01PT"/>
    <s v="PERVIS-BS/ELASTIC W"/>
    <s v="047"/>
    <s v="FLUO ORANGE"/>
    <s v="M420BDP01PT047"/>
    <n v="63"/>
    <n v="0"/>
    <n v="0"/>
    <n v="0"/>
    <n v="11"/>
    <n v="0"/>
    <n v="52"/>
    <n v="0"/>
    <n v="0"/>
    <n v="0"/>
    <n v="0"/>
    <n v="0"/>
    <n v="0"/>
    <n v="0"/>
    <n v="31"/>
    <n v="75"/>
  </r>
  <r>
    <x v="4"/>
    <x v="1"/>
    <x v="1"/>
    <x v="11"/>
    <s v="M00170"/>
    <s v="M420BDP01PT"/>
    <s v="PERVIS-BS/ELASTIC W"/>
    <s v="230"/>
    <s v="WOW"/>
    <s v="M420BDP01PT230"/>
    <n v="65"/>
    <n v="0"/>
    <n v="0"/>
    <n v="0"/>
    <n v="0"/>
    <n v="0"/>
    <n v="65"/>
    <n v="0"/>
    <n v="0"/>
    <n v="0"/>
    <n v="0"/>
    <n v="0"/>
    <n v="0"/>
    <n v="0"/>
    <n v="31"/>
    <n v="75"/>
  </r>
  <r>
    <x v="4"/>
    <x v="1"/>
    <x v="1"/>
    <x v="11"/>
    <s v="M00172"/>
    <s v="M420BDP99DO"/>
    <s v="PERVIS-BS/ELASTIC W"/>
    <s v="642"/>
    <s v="WATERMELON"/>
    <s v="M420BDP99DO642"/>
    <n v="35"/>
    <n v="0"/>
    <n v="0"/>
    <n v="0"/>
    <n v="0"/>
    <n v="0"/>
    <n v="25"/>
    <n v="10"/>
    <n v="0"/>
    <n v="0"/>
    <n v="0"/>
    <n v="0"/>
    <n v="0"/>
    <n v="0"/>
    <n v="29"/>
    <n v="69"/>
  </r>
  <r>
    <x v="4"/>
    <x v="1"/>
    <x v="1"/>
    <x v="11"/>
    <s v="M00173"/>
    <s v="M420BDP99S7"/>
    <s v="PERVIS-BS/ELASTIC W"/>
    <s v="644"/>
    <s v="PACIFIC BLUE"/>
    <s v="M420BDP99S7644"/>
    <n v="4"/>
    <n v="0"/>
    <n v="0"/>
    <n v="0"/>
    <n v="0"/>
    <n v="0"/>
    <n v="4"/>
    <n v="0"/>
    <n v="0"/>
    <n v="0"/>
    <n v="0"/>
    <n v="0"/>
    <n v="0"/>
    <n v="0"/>
    <n v="29"/>
    <n v="69"/>
  </r>
  <r>
    <x v="4"/>
    <x v="1"/>
    <x v="1"/>
    <x v="11"/>
    <s v="M00174"/>
    <s v="M420BDP99SH"/>
    <s v="PERVIS-BS/ELASTIC W"/>
    <s v="646"/>
    <s v="NIGHT"/>
    <s v="M420BDP99SH646"/>
    <n v="4"/>
    <n v="0"/>
    <n v="0"/>
    <n v="0"/>
    <n v="0"/>
    <n v="0"/>
    <n v="4"/>
    <n v="0"/>
    <n v="0"/>
    <n v="0"/>
    <n v="0"/>
    <n v="0"/>
    <n v="0"/>
    <n v="0"/>
    <n v="29"/>
    <n v="69"/>
  </r>
  <r>
    <x v="4"/>
    <x v="1"/>
    <x v="1"/>
    <x v="4"/>
    <s v="M00175"/>
    <s v="M504BDP01RL"/>
    <s v="-BS/RB-ELASTIC WAIS"/>
    <s v="221"/>
    <s v="RED"/>
    <s v="M504BDP01RL221"/>
    <n v="7"/>
    <n v="0"/>
    <n v="0"/>
    <n v="3"/>
    <n v="2"/>
    <n v="0"/>
    <n v="2"/>
    <n v="0"/>
    <n v="0"/>
    <n v="0"/>
    <n v="0"/>
    <n v="0"/>
    <n v="0"/>
    <n v="0"/>
    <n v="40"/>
    <n v="95"/>
  </r>
  <r>
    <x v="4"/>
    <x v="1"/>
    <x v="1"/>
    <x v="4"/>
    <s v="M00176"/>
    <s v="M504BDP01TD"/>
    <s v="-BS/RB-ELASTIC WAIS"/>
    <s v="089"/>
    <s v="OCEAN"/>
    <s v="M504BDP01TD089"/>
    <n v="34"/>
    <n v="0"/>
    <n v="0"/>
    <n v="0"/>
    <n v="0"/>
    <n v="0"/>
    <n v="28"/>
    <n v="6"/>
    <n v="0"/>
    <n v="0"/>
    <n v="0"/>
    <n v="0"/>
    <n v="0"/>
    <n v="0"/>
    <n v="40"/>
    <n v="95"/>
  </r>
  <r>
    <x v="4"/>
    <x v="1"/>
    <x v="1"/>
    <x v="4"/>
    <s v="M00178"/>
    <s v="M505BDP01HA"/>
    <s v="-BS/RB-ELASTIC WAIS"/>
    <s v="075"/>
    <s v="SKYE"/>
    <s v="M505BDP01HA075"/>
    <n v="15"/>
    <n v="0"/>
    <n v="0"/>
    <n v="0"/>
    <n v="0"/>
    <n v="0"/>
    <n v="15"/>
    <n v="0"/>
    <n v="0"/>
    <n v="0"/>
    <n v="0"/>
    <n v="0"/>
    <n v="0"/>
    <n v="0"/>
    <n v="40"/>
    <n v="95"/>
  </r>
  <r>
    <x v="4"/>
    <x v="1"/>
    <x v="1"/>
    <x v="4"/>
    <s v="M00179"/>
    <s v="M505BDP01PE"/>
    <s v="-BS/RB-ELASTIC WAIS"/>
    <s v="006"/>
    <s v="WHITE"/>
    <s v="M505BDP01PE006"/>
    <n v="34"/>
    <n v="0"/>
    <n v="0"/>
    <n v="0"/>
    <n v="0"/>
    <n v="0"/>
    <n v="34"/>
    <n v="0"/>
    <n v="0"/>
    <n v="0"/>
    <n v="0"/>
    <n v="0"/>
    <n v="0"/>
    <n v="0"/>
    <n v="40"/>
    <n v="95"/>
  </r>
  <r>
    <x v="4"/>
    <x v="1"/>
    <x v="1"/>
    <x v="4"/>
    <s v="M00180"/>
    <s v="M505BDP02GG"/>
    <s v="-BS/RB-ELASTIC WAIS"/>
    <s v="004"/>
    <s v="BLACK"/>
    <s v="M505BDP02GG004"/>
    <n v="577"/>
    <n v="0"/>
    <n v="0"/>
    <n v="47"/>
    <n v="161"/>
    <n v="237"/>
    <n v="132"/>
    <n v="0"/>
    <n v="0"/>
    <n v="0"/>
    <n v="0"/>
    <n v="0"/>
    <n v="0"/>
    <n v="0"/>
    <n v="40"/>
    <n v="95"/>
  </r>
  <r>
    <x v="4"/>
    <x v="1"/>
    <x v="1"/>
    <x v="11"/>
    <s v="M00183"/>
    <s v="M625BDP03NL"/>
    <s v="DRIFT-BS/ELASTIC WA"/>
    <s v="216"/>
    <s v="CORNFLOWER"/>
    <s v="M625BDP03NL216"/>
    <n v="1021"/>
    <n v="0"/>
    <n v="0"/>
    <n v="103"/>
    <n v="408"/>
    <n v="318"/>
    <n v="192"/>
    <n v="0"/>
    <n v="0"/>
    <n v="0"/>
    <n v="0"/>
    <n v="0"/>
    <n v="0"/>
    <n v="0"/>
    <n v="33.5"/>
    <n v="79"/>
  </r>
  <r>
    <x v="4"/>
    <x v="1"/>
    <x v="1"/>
    <x v="11"/>
    <s v="M00185"/>
    <s v="M700BDP99DO"/>
    <s v="COLTRANE-BS/ELASTIC"/>
    <s v="642"/>
    <s v="WATERMELON"/>
    <s v="M700BDP99DO642"/>
    <n v="7"/>
    <n v="0"/>
    <n v="0"/>
    <n v="0"/>
    <n v="0"/>
    <n v="0"/>
    <n v="7"/>
    <n v="0"/>
    <n v="0"/>
    <n v="0"/>
    <n v="0"/>
    <n v="0"/>
    <n v="0"/>
    <n v="0"/>
    <n v="29"/>
    <n v="69"/>
  </r>
  <r>
    <x v="4"/>
    <x v="1"/>
    <x v="1"/>
    <x v="11"/>
    <s v="M00186"/>
    <s v="M700BDP99S7"/>
    <s v="COLTRANE-BS/ELASTIC"/>
    <s v="644"/>
    <s v="PACIFIC BLUE"/>
    <s v="M700BDP99S7644"/>
    <n v="21"/>
    <n v="0"/>
    <n v="1"/>
    <n v="0"/>
    <n v="0"/>
    <n v="0"/>
    <n v="20"/>
    <n v="0"/>
    <n v="0"/>
    <n v="0"/>
    <n v="0"/>
    <n v="0"/>
    <n v="0"/>
    <n v="0"/>
    <n v="29"/>
    <n v="69"/>
  </r>
  <r>
    <x v="4"/>
    <x v="1"/>
    <x v="1"/>
    <x v="11"/>
    <s v="M00187"/>
    <s v="M700BDP99SH"/>
    <s v="COLTRANE-BS/ELASTIC"/>
    <s v="646"/>
    <s v="NIGHT"/>
    <s v="M700BDP99SH646"/>
    <n v="5"/>
    <n v="0"/>
    <n v="2"/>
    <n v="2"/>
    <n v="1"/>
    <n v="0"/>
    <n v="0"/>
    <n v="0"/>
    <n v="0"/>
    <n v="0"/>
    <n v="0"/>
    <n v="0"/>
    <n v="0"/>
    <n v="0"/>
    <n v="29"/>
    <n v="69"/>
  </r>
  <r>
    <x v="4"/>
    <x v="1"/>
    <x v="2"/>
    <x v="8"/>
    <s v="M06073"/>
    <s v="M293SPL6300"/>
    <s v="JAGGER-TRUNK"/>
    <s v="007"/>
    <s v="NAVY"/>
    <s v="M293SPL6300007"/>
    <n v="1"/>
    <n v="0"/>
    <n v="0"/>
    <n v="0"/>
    <n v="1"/>
    <n v="0"/>
    <n v="0"/>
    <n v="0"/>
    <n v="0"/>
    <n v="0"/>
    <n v="0"/>
    <n v="0"/>
    <n v="0"/>
    <n v="0"/>
    <n v="20"/>
    <n v="49"/>
  </r>
  <r>
    <x v="4"/>
    <x v="1"/>
    <x v="2"/>
    <x v="8"/>
    <s v="M06074"/>
    <s v="M294SPL6300"/>
    <s v="DASHAWN-TRUNK"/>
    <s v="004"/>
    <s v="BLACK"/>
    <s v="M294SPL6300004"/>
    <n v="1"/>
    <n v="0"/>
    <n v="0"/>
    <n v="0"/>
    <n v="1"/>
    <n v="0"/>
    <n v="0"/>
    <n v="0"/>
    <n v="0"/>
    <n v="0"/>
    <n v="0"/>
    <n v="0"/>
    <n v="0"/>
    <n v="0"/>
    <n v="20"/>
    <n v="49"/>
  </r>
  <r>
    <x v="4"/>
    <x v="1"/>
    <x v="1"/>
    <x v="11"/>
    <s v="M50001"/>
    <s v="M633BDRT4RR"/>
    <s v="LEVIN-BS-ELASTIC WA"/>
    <s v="004"/>
    <s v="BLACK"/>
    <s v="M633BDRT4RR004"/>
    <n v="2"/>
    <n v="0"/>
    <n v="0"/>
    <n v="1"/>
    <n v="1"/>
    <n v="0"/>
    <n v="0"/>
    <n v="0"/>
    <n v="0"/>
    <n v="0"/>
    <n v="0"/>
    <n v="0"/>
    <n v="0"/>
    <n v="0"/>
    <n v="31"/>
    <n v="75"/>
  </r>
  <r>
    <x v="4"/>
    <x v="1"/>
    <x v="1"/>
    <x v="11"/>
    <s v="M50004"/>
    <s v="M633BDRT4AI"/>
    <s v="LEVIN-BS-ELASTIC WA"/>
    <s v="015"/>
    <s v="ORANGE"/>
    <s v="M633BDRT4AI015"/>
    <n v="1"/>
    <n v="0"/>
    <n v="0"/>
    <n v="0"/>
    <n v="1"/>
    <n v="0"/>
    <n v="0"/>
    <n v="0"/>
    <n v="0"/>
    <n v="0"/>
    <n v="0"/>
    <n v="0"/>
    <n v="0"/>
    <n v="0"/>
    <n v="31"/>
    <n v="75"/>
  </r>
  <r>
    <x v="4"/>
    <x v="1"/>
    <x v="1"/>
    <x v="4"/>
    <s v="M50005"/>
    <s v="M504BDP03RM"/>
    <s v="-BS/RB-ELASTIC WAIS"/>
    <s v="310"/>
    <s v="MULTICOLOR"/>
    <s v="M504BDP03RM310"/>
    <n v="14"/>
    <n v="0"/>
    <n v="0"/>
    <n v="4"/>
    <n v="10"/>
    <n v="0"/>
    <n v="0"/>
    <n v="0"/>
    <n v="0"/>
    <n v="0"/>
    <n v="0"/>
    <n v="0"/>
    <n v="0"/>
    <n v="0"/>
    <n v="40"/>
    <n v="99"/>
  </r>
  <r>
    <x v="4"/>
    <x v="1"/>
    <x v="1"/>
    <x v="11"/>
    <s v="M50006"/>
    <s v="M633BDRT4UK"/>
    <s v="LEVIN-BS-ELASTIC WA"/>
    <s v="310"/>
    <s v="MULTICOLOR"/>
    <s v="M633BDRT4UK310"/>
    <n v="1"/>
    <n v="0"/>
    <n v="0"/>
    <n v="0"/>
    <n v="1"/>
    <n v="0"/>
    <n v="0"/>
    <n v="0"/>
    <n v="0"/>
    <n v="0"/>
    <n v="0"/>
    <n v="0"/>
    <n v="0"/>
    <n v="0"/>
    <n v="31"/>
    <n v="75"/>
  </r>
  <r>
    <x v="4"/>
    <x v="1"/>
    <x v="1"/>
    <x v="11"/>
    <s v="M50008"/>
    <s v="M633BDRT4CO"/>
    <s v="LEVIN-BS-ELASTIC WA"/>
    <s v="221"/>
    <s v="RED"/>
    <s v="M633BDRT4CO221"/>
    <n v="1"/>
    <n v="0"/>
    <n v="0"/>
    <n v="0"/>
    <n v="1"/>
    <n v="0"/>
    <n v="0"/>
    <n v="0"/>
    <n v="0"/>
    <n v="0"/>
    <n v="0"/>
    <n v="0"/>
    <n v="0"/>
    <n v="0"/>
    <n v="31"/>
    <n v="75"/>
  </r>
  <r>
    <x v="4"/>
    <x v="1"/>
    <x v="1"/>
    <x v="11"/>
    <s v="M50010"/>
    <s v="M633BDRT4LD"/>
    <s v="LEVIN-BS-ELASTIC WA"/>
    <s v="004"/>
    <s v="BLACK"/>
    <s v="M633BDRT4LD004"/>
    <n v="2"/>
    <n v="0"/>
    <n v="0"/>
    <n v="0"/>
    <n v="0"/>
    <n v="0"/>
    <n v="2"/>
    <n v="0"/>
    <n v="0"/>
    <n v="0"/>
    <n v="0"/>
    <n v="0"/>
    <n v="0"/>
    <n v="0"/>
    <n v="31"/>
    <n v="75"/>
  </r>
  <r>
    <x v="4"/>
    <x v="1"/>
    <x v="1"/>
    <x v="11"/>
    <s v="M50014"/>
    <s v="M633BDRT4PK"/>
    <s v="LEVIN-BS-ELASTIC WA"/>
    <s v="109"/>
    <s v="AZURE"/>
    <s v="M633BDRT4PK109"/>
    <n v="4"/>
    <n v="0"/>
    <n v="0"/>
    <n v="0"/>
    <n v="1"/>
    <n v="0"/>
    <n v="3"/>
    <n v="0"/>
    <n v="0"/>
    <n v="0"/>
    <n v="0"/>
    <n v="0"/>
    <n v="0"/>
    <n v="0"/>
    <n v="31"/>
    <n v="75"/>
  </r>
  <r>
    <x v="4"/>
    <x v="1"/>
    <x v="1"/>
    <x v="11"/>
    <s v="M50018"/>
    <s v="M633BDRT4LW"/>
    <s v="LEVIN-BS-ELASTIC WA"/>
    <s v="221"/>
    <s v="RED"/>
    <s v="M633BDRT4LW221"/>
    <n v="1"/>
    <n v="0"/>
    <n v="0"/>
    <n v="0"/>
    <n v="0"/>
    <n v="0"/>
    <n v="1"/>
    <n v="0"/>
    <n v="0"/>
    <n v="0"/>
    <n v="0"/>
    <n v="0"/>
    <n v="0"/>
    <n v="0"/>
    <n v="31"/>
    <n v="75"/>
  </r>
  <r>
    <x v="4"/>
    <x v="1"/>
    <x v="1"/>
    <x v="11"/>
    <s v="M50019"/>
    <s v="M633BDRT4FW"/>
    <s v="LEVIN-BS-ELASTIC WA"/>
    <s v="725"/>
    <s v="IVY GREEN"/>
    <s v="M633BDRT4FW725"/>
    <n v="1"/>
    <n v="0"/>
    <n v="0"/>
    <n v="0"/>
    <n v="1"/>
    <n v="0"/>
    <n v="0"/>
    <n v="0"/>
    <n v="0"/>
    <n v="0"/>
    <n v="0"/>
    <n v="0"/>
    <n v="0"/>
    <n v="0"/>
    <n v="31"/>
    <n v="75"/>
  </r>
  <r>
    <x v="4"/>
    <x v="2"/>
    <x v="0"/>
    <x v="2"/>
    <s v="O00001"/>
    <s v="B054TEJ78PT"/>
    <s v="BOYS MINI POP WRIT"/>
    <s v="615"/>
    <s v="VINTAGE SCARL"/>
    <s v="B054TEJ78PT615"/>
    <n v="248"/>
    <n v="0"/>
    <n v="0"/>
    <n v="0"/>
    <n v="22"/>
    <n v="27"/>
    <n v="33"/>
    <n v="76"/>
    <n v="66"/>
    <n v="0"/>
    <n v="2"/>
    <n v="22"/>
    <n v="0"/>
    <n v="0"/>
    <n v="16"/>
    <n v="39"/>
  </r>
  <r>
    <x v="4"/>
    <x v="2"/>
    <x v="0"/>
    <x v="2"/>
    <s v="O00001"/>
    <s v="B054TEJ78PT"/>
    <s v="BOYS MINI POP WRIT"/>
    <s v="617"/>
    <s v="VINTAGE LEMON"/>
    <s v="B054TEJ78PT617"/>
    <n v="233"/>
    <n v="0"/>
    <n v="0"/>
    <n v="0"/>
    <n v="20"/>
    <n v="31"/>
    <n v="8"/>
    <n v="74"/>
    <n v="54"/>
    <n v="7"/>
    <n v="12"/>
    <n v="27"/>
    <n v="0"/>
    <n v="0"/>
    <n v="16"/>
    <n v="39"/>
  </r>
  <r>
    <x v="4"/>
    <x v="2"/>
    <x v="1"/>
    <x v="4"/>
    <s v="O00003"/>
    <s v="B566BDP7700"/>
    <s v="-BS/RB-ELASTIC WAIS"/>
    <s v="038"/>
    <s v="NAVY#3"/>
    <s v="B566BDP7700038"/>
    <n v="244"/>
    <n v="0"/>
    <n v="0"/>
    <n v="0"/>
    <n v="22"/>
    <n v="35"/>
    <n v="74"/>
    <n v="67"/>
    <n v="46"/>
    <n v="0"/>
    <n v="0"/>
    <n v="0"/>
    <n v="0"/>
    <n v="0"/>
    <n v="29"/>
    <n v="69"/>
  </r>
  <r>
    <x v="4"/>
    <x v="2"/>
    <x v="1"/>
    <x v="4"/>
    <s v="O00003"/>
    <s v="B566BDP7700"/>
    <s v="-BS/RB-ELASTIC WAIS"/>
    <s v="230"/>
    <s v="WOW"/>
    <s v="B566BDP7700230"/>
    <n v="284"/>
    <n v="0"/>
    <n v="0"/>
    <n v="0"/>
    <n v="27"/>
    <n v="45"/>
    <n v="90"/>
    <n v="67"/>
    <n v="55"/>
    <n v="0"/>
    <n v="0"/>
    <n v="0"/>
    <n v="0"/>
    <n v="0"/>
    <n v="29"/>
    <n v="69"/>
  </r>
  <r>
    <x v="4"/>
    <x v="2"/>
    <x v="1"/>
    <x v="4"/>
    <s v="O00003"/>
    <s v="B566BDP7700"/>
    <s v="-BS/RB-ELASTIC WAIS"/>
    <s v="637"/>
    <s v="ORIENTAL BLUE"/>
    <s v="B566BDP7700637"/>
    <n v="63"/>
    <n v="0"/>
    <n v="0"/>
    <n v="0"/>
    <n v="1"/>
    <n v="8"/>
    <n v="21"/>
    <n v="19"/>
    <n v="14"/>
    <n v="0"/>
    <n v="0"/>
    <n v="0"/>
    <n v="0"/>
    <n v="0"/>
    <n v="29"/>
    <n v="69"/>
  </r>
  <r>
    <x v="4"/>
    <x v="2"/>
    <x v="1"/>
    <x v="11"/>
    <s v="O00004"/>
    <s v="B700BDP01PT"/>
    <s v="MINI COLTRANE-BS/EL"/>
    <s v="047"/>
    <s v="FLUO ORANGE"/>
    <s v="B700BDP01PT047"/>
    <n v="932"/>
    <n v="0"/>
    <n v="0"/>
    <n v="0"/>
    <n v="0"/>
    <n v="1"/>
    <n v="0"/>
    <n v="121"/>
    <n v="177"/>
    <n v="251"/>
    <n v="201"/>
    <n v="181"/>
    <n v="0"/>
    <n v="0"/>
    <n v="23"/>
    <n v="55"/>
  </r>
  <r>
    <x v="4"/>
    <x v="2"/>
    <x v="1"/>
    <x v="11"/>
    <s v="O00004"/>
    <s v="B700BDP01PT"/>
    <s v="MINI COLTRANE-BS/EL"/>
    <s v="230"/>
    <s v="WOW"/>
    <s v="B700BDP01PT230"/>
    <n v="998"/>
    <n v="0"/>
    <n v="0"/>
    <n v="0"/>
    <n v="0"/>
    <n v="0"/>
    <n v="0"/>
    <n v="104"/>
    <n v="178"/>
    <n v="247"/>
    <n v="278"/>
    <n v="191"/>
    <n v="0"/>
    <n v="0"/>
    <n v="23"/>
    <n v="55"/>
  </r>
  <r>
    <x v="4"/>
    <x v="2"/>
    <x v="1"/>
    <x v="4"/>
    <s v="O00005"/>
    <s v="B504BDP01PT"/>
    <s v="-BS/RB- ELASTIC WAI"/>
    <s v="004"/>
    <s v="BLACK"/>
    <s v="B504BDP01PT004"/>
    <n v="37"/>
    <n v="0"/>
    <n v="0"/>
    <n v="0"/>
    <n v="0"/>
    <n v="0"/>
    <n v="4"/>
    <n v="2"/>
    <n v="17"/>
    <n v="8"/>
    <n v="6"/>
    <n v="0"/>
    <n v="0"/>
    <n v="0"/>
    <n v="29"/>
    <n v="69"/>
  </r>
  <r>
    <x v="4"/>
    <x v="2"/>
    <x v="1"/>
    <x v="4"/>
    <s v="O00005"/>
    <s v="B504BDP01PT"/>
    <s v="-BS/RB- ELASTIC WAI"/>
    <s v="047"/>
    <s v="FLUO ORANGE"/>
    <s v="B504BDP01PT047"/>
    <n v="134"/>
    <n v="0"/>
    <n v="0"/>
    <n v="0"/>
    <n v="0"/>
    <n v="0"/>
    <n v="61"/>
    <n v="36"/>
    <n v="37"/>
    <n v="0"/>
    <n v="0"/>
    <n v="0"/>
    <n v="0"/>
    <n v="0"/>
    <n v="29"/>
    <n v="69"/>
  </r>
  <r>
    <x v="4"/>
    <x v="2"/>
    <x v="1"/>
    <x v="4"/>
    <s v="O00005"/>
    <s v="B504BDP01PT"/>
    <s v="-BS/RB- ELASTIC WAI"/>
    <s v="230"/>
    <s v="WOW"/>
    <s v="B504BDP01PT230"/>
    <n v="67"/>
    <n v="0"/>
    <n v="0"/>
    <n v="0"/>
    <n v="0"/>
    <n v="0"/>
    <n v="34"/>
    <n v="31"/>
    <n v="2"/>
    <n v="0"/>
    <n v="0"/>
    <n v="0"/>
    <n v="0"/>
    <n v="0"/>
    <n v="29"/>
    <n v="69"/>
  </r>
  <r>
    <x v="4"/>
    <x v="2"/>
    <x v="2"/>
    <x v="26"/>
    <s v="O00006"/>
    <s v="B287RSPY100"/>
    <s v="SUNDEK LOGO S/S -RA"/>
    <s v="230"/>
    <s v="WOW"/>
    <s v="B287RSPY100230"/>
    <n v="23"/>
    <n v="0"/>
    <n v="0"/>
    <n v="0"/>
    <n v="18"/>
    <n v="5"/>
    <n v="0"/>
    <n v="0"/>
    <n v="0"/>
    <n v="0"/>
    <n v="0"/>
    <n v="0"/>
    <n v="0"/>
    <n v="0"/>
    <n v="14.5"/>
    <n v="36"/>
  </r>
  <r>
    <x v="4"/>
    <x v="2"/>
    <x v="2"/>
    <x v="26"/>
    <s v="O00006"/>
    <s v="B287RSPY100"/>
    <s v="SUNDEK LOGO S/S -RA"/>
    <s v="572"/>
    <s v="FLASH ORANGE"/>
    <s v="B287RSPY100572"/>
    <n v="6"/>
    <n v="0"/>
    <n v="0"/>
    <n v="0"/>
    <n v="0"/>
    <n v="2"/>
    <n v="3"/>
    <n v="1"/>
    <n v="0"/>
    <n v="0"/>
    <n v="0"/>
    <n v="0"/>
    <n v="0"/>
    <n v="0"/>
    <n v="14.5"/>
    <n v="36"/>
  </r>
  <r>
    <x v="4"/>
    <x v="2"/>
    <x v="1"/>
    <x v="11"/>
    <s v="O00010"/>
    <s v="B711BDRP300"/>
    <s v="MINI MANLY-BS/ELAST"/>
    <s v="047"/>
    <s v="FLUO ORANGE"/>
    <s v="B711BDRP300047"/>
    <n v="11"/>
    <n v="0"/>
    <n v="0"/>
    <n v="0"/>
    <n v="0"/>
    <n v="0"/>
    <n v="11"/>
    <n v="0"/>
    <n v="0"/>
    <n v="0"/>
    <n v="0"/>
    <n v="0"/>
    <n v="0"/>
    <n v="0"/>
    <n v="29"/>
    <n v="69"/>
  </r>
  <r>
    <x v="4"/>
    <x v="2"/>
    <x v="1"/>
    <x v="4"/>
    <s v="O00012"/>
    <s v="B589BDM0600"/>
    <s v="-BS/RB-ELASTIC WAIS"/>
    <s v="666"/>
    <s v="BAY BLUE #2"/>
    <s v="B589BDM0600666"/>
    <n v="11"/>
    <n v="0"/>
    <n v="0"/>
    <n v="0"/>
    <n v="0"/>
    <n v="0"/>
    <n v="11"/>
    <n v="0"/>
    <n v="0"/>
    <n v="0"/>
    <n v="0"/>
    <n v="0"/>
    <n v="0"/>
    <n v="0"/>
    <n v="32"/>
    <n v="75"/>
  </r>
  <r>
    <x v="4"/>
    <x v="2"/>
    <x v="1"/>
    <x v="4"/>
    <s v="O00012"/>
    <s v="B589BDM0600"/>
    <s v="-BS/RB-ELASTIC WAIS"/>
    <s v="677"/>
    <s v="PINE #3"/>
    <s v="B589BDM0600677"/>
    <n v="13"/>
    <n v="0"/>
    <n v="0"/>
    <n v="0"/>
    <n v="0"/>
    <n v="0"/>
    <n v="13"/>
    <n v="0"/>
    <n v="0"/>
    <n v="0"/>
    <n v="0"/>
    <n v="0"/>
    <n v="0"/>
    <n v="0"/>
    <n v="32"/>
    <n v="75"/>
  </r>
  <r>
    <x v="4"/>
    <x v="2"/>
    <x v="1"/>
    <x v="10"/>
    <s v="O00013"/>
    <s v="B180WKP8700"/>
    <s v="NEW MINI BARNUM-BEA"/>
    <s v="106"/>
    <s v="BROWN"/>
    <s v="B180WKP8700106"/>
    <n v="13"/>
    <n v="0"/>
    <n v="0"/>
    <n v="0"/>
    <n v="0"/>
    <n v="0"/>
    <n v="13"/>
    <n v="0"/>
    <n v="0"/>
    <n v="0"/>
    <n v="0"/>
    <n v="0"/>
    <n v="0"/>
    <n v="0"/>
    <n v="24"/>
    <n v="59"/>
  </r>
  <r>
    <x v="4"/>
    <x v="2"/>
    <x v="1"/>
    <x v="11"/>
    <s v="O00015"/>
    <s v="B700BDP99MI"/>
    <s v="MINI COLTRANE-BS/EL"/>
    <s v="669"/>
    <s v="AZUL"/>
    <s v="B700BDP99MI669"/>
    <n v="10"/>
    <n v="0"/>
    <n v="0"/>
    <n v="0"/>
    <n v="0"/>
    <n v="0"/>
    <n v="10"/>
    <n v="0"/>
    <n v="0"/>
    <n v="0"/>
    <n v="0"/>
    <n v="0"/>
    <n v="0"/>
    <n v="0"/>
    <n v="23"/>
    <n v="55"/>
  </r>
  <r>
    <x v="4"/>
    <x v="2"/>
    <x v="1"/>
    <x v="10"/>
    <s v="O00016"/>
    <s v="B180WKP8753"/>
    <s v="NEW MINI BARNUM-BEA"/>
    <s v="436"/>
    <s v="DEEP FOREST"/>
    <s v="B180WKP8753436"/>
    <n v="268"/>
    <n v="0"/>
    <n v="0"/>
    <n v="0"/>
    <n v="27"/>
    <n v="51"/>
    <n v="29"/>
    <n v="47"/>
    <n v="45"/>
    <n v="42"/>
    <n v="27"/>
    <n v="0"/>
    <n v="0"/>
    <n v="0"/>
    <n v="27"/>
    <n v="65"/>
  </r>
  <r>
    <x v="4"/>
    <x v="2"/>
    <x v="1"/>
    <x v="3"/>
    <s v="O00017"/>
    <s v="B183TRP8700"/>
    <s v="NEW MINI BARAO-ELAS"/>
    <s v="158"/>
    <s v="KHAKI"/>
    <s v="B183TRP8700158"/>
    <n v="11"/>
    <n v="0"/>
    <n v="0"/>
    <n v="0"/>
    <n v="0"/>
    <n v="0"/>
    <n v="11"/>
    <n v="0"/>
    <n v="0"/>
    <n v="0"/>
    <n v="0"/>
    <n v="0"/>
    <n v="0"/>
    <n v="0"/>
    <n v="28.5"/>
    <n v="69"/>
  </r>
  <r>
    <x v="4"/>
    <x v="2"/>
    <x v="2"/>
    <x v="8"/>
    <s v="O00018"/>
    <s v="B295SPL3000"/>
    <s v="MINI ZION-TRUNK"/>
    <s v="663"/>
    <s v="NAVY #29"/>
    <s v="B295SPL3000663"/>
    <n v="1"/>
    <n v="0"/>
    <n v="0"/>
    <n v="0"/>
    <n v="0"/>
    <n v="0"/>
    <n v="0"/>
    <n v="0"/>
    <n v="0"/>
    <n v="0"/>
    <n v="0"/>
    <n v="1"/>
    <n v="0"/>
    <n v="0"/>
    <n v="16"/>
    <n v="39"/>
  </r>
  <r>
    <x v="4"/>
    <x v="2"/>
    <x v="1"/>
    <x v="4"/>
    <s v="O00019"/>
    <s v="B592BDP7700"/>
    <s v="-BS/RB-ELASTIC WAIS"/>
    <s v="675"/>
    <s v="ELECTRO BLUE"/>
    <s v="B592BDP7700675"/>
    <n v="18"/>
    <n v="0"/>
    <n v="0"/>
    <n v="0"/>
    <n v="0"/>
    <n v="0"/>
    <n v="10"/>
    <n v="8"/>
    <n v="0"/>
    <n v="0"/>
    <n v="0"/>
    <n v="0"/>
    <n v="0"/>
    <n v="0"/>
    <n v="32"/>
    <n v="75"/>
  </r>
  <r>
    <x v="4"/>
    <x v="2"/>
    <x v="2"/>
    <x v="9"/>
    <s v="O00021"/>
    <s v="B279SSL4123"/>
    <s v="MINI DIWALTER-SLIP"/>
    <s v="016"/>
    <s v="NAVY#2"/>
    <s v="B279SSL4123016"/>
    <n v="1"/>
    <n v="0"/>
    <n v="0"/>
    <n v="0"/>
    <n v="0"/>
    <n v="0"/>
    <n v="0"/>
    <n v="0"/>
    <n v="0"/>
    <n v="1"/>
    <n v="0"/>
    <n v="0"/>
    <n v="0"/>
    <n v="0"/>
    <n v="14.5"/>
    <n v="36"/>
  </r>
  <r>
    <x v="4"/>
    <x v="2"/>
    <x v="1"/>
    <x v="11"/>
    <s v="O00023"/>
    <s v="B636BDP03NL"/>
    <s v="MINI JOE-ELASTIC WA"/>
    <s v="004"/>
    <s v="BLACK"/>
    <s v="B636BDP03NL004"/>
    <n v="124"/>
    <n v="0"/>
    <n v="0"/>
    <n v="0"/>
    <n v="0"/>
    <n v="7"/>
    <n v="28"/>
    <n v="12"/>
    <n v="22"/>
    <n v="18"/>
    <n v="25"/>
    <n v="12"/>
    <n v="0"/>
    <n v="0"/>
    <n v="32"/>
    <n v="75"/>
  </r>
  <r>
    <x v="4"/>
    <x v="2"/>
    <x v="2"/>
    <x v="9"/>
    <s v="O00027"/>
    <s v="B279SSL64MF"/>
    <s v="MINI DIWALTER-SLIP"/>
    <s v="704"/>
    <s v="BRICK RED"/>
    <s v="B279SSL64MF704"/>
    <n v="3"/>
    <n v="0"/>
    <n v="0"/>
    <n v="0"/>
    <n v="0"/>
    <n v="0"/>
    <n v="3"/>
    <n v="0"/>
    <n v="0"/>
    <n v="0"/>
    <n v="0"/>
    <n v="0"/>
    <n v="0"/>
    <n v="0"/>
    <n v="14.5"/>
    <n v="36"/>
  </r>
  <r>
    <x v="4"/>
    <x v="2"/>
    <x v="1"/>
    <x v="4"/>
    <s v="O00028"/>
    <s v="B504BDP01S9"/>
    <s v="-BS/RB- ELASTIC WAI"/>
    <s v="004"/>
    <s v="BLACK"/>
    <s v="B504BDP01S9004"/>
    <n v="24"/>
    <n v="0"/>
    <n v="0"/>
    <n v="0"/>
    <n v="0"/>
    <n v="0"/>
    <n v="24"/>
    <n v="0"/>
    <n v="0"/>
    <n v="0"/>
    <n v="0"/>
    <n v="0"/>
    <n v="0"/>
    <n v="0"/>
    <n v="29"/>
    <n v="69"/>
  </r>
  <r>
    <x v="4"/>
    <x v="2"/>
    <x v="1"/>
    <x v="4"/>
    <s v="O00029"/>
    <s v="B504BDP99MF"/>
    <s v="-BS/RB- ELASTIC WAI"/>
    <s v="704"/>
    <s v="BRICK RED"/>
    <s v="B504BDP99MF704"/>
    <n v="12"/>
    <n v="0"/>
    <n v="0"/>
    <n v="0"/>
    <n v="0"/>
    <n v="0"/>
    <n v="12"/>
    <n v="0"/>
    <n v="0"/>
    <n v="0"/>
    <n v="0"/>
    <n v="0"/>
    <n v="0"/>
    <n v="0"/>
    <n v="29"/>
    <n v="69"/>
  </r>
  <r>
    <x v="4"/>
    <x v="2"/>
    <x v="1"/>
    <x v="11"/>
    <s v="O00032"/>
    <s v="B636BDP77JA"/>
    <s v="MINI JOE-ELASTIC WA"/>
    <s v="047"/>
    <s v="FLUO ORANGE"/>
    <s v="B636BDP77JA047"/>
    <n v="9"/>
    <n v="0"/>
    <n v="0"/>
    <n v="0"/>
    <n v="0"/>
    <n v="0"/>
    <n v="9"/>
    <n v="0"/>
    <n v="0"/>
    <n v="0"/>
    <n v="0"/>
    <n v="0"/>
    <n v="0"/>
    <n v="0"/>
    <n v="32"/>
    <n v="75"/>
  </r>
  <r>
    <x v="4"/>
    <x v="2"/>
    <x v="1"/>
    <x v="4"/>
    <s v="O00033"/>
    <s v="B504BDP99SH"/>
    <s v="-BS/RB- ELASTIC WAI"/>
    <s v="646"/>
    <s v="NIGHT"/>
    <s v="B504BDP99SH646"/>
    <n v="1"/>
    <n v="0"/>
    <n v="0"/>
    <n v="0"/>
    <n v="0"/>
    <n v="0"/>
    <n v="1"/>
    <n v="0"/>
    <n v="0"/>
    <n v="0"/>
    <n v="0"/>
    <n v="0"/>
    <n v="0"/>
    <n v="0"/>
    <n v="29"/>
    <n v="69"/>
  </r>
  <r>
    <x v="4"/>
    <x v="2"/>
    <x v="1"/>
    <x v="11"/>
    <s v="O00034"/>
    <s v="B700BDP01S9"/>
    <s v="MINI COLTRANE-BS/EL"/>
    <s v="457"/>
    <s v="HUT GREEN"/>
    <s v="B700BDP01S9457"/>
    <n v="10"/>
    <n v="0"/>
    <n v="0"/>
    <n v="0"/>
    <n v="0"/>
    <n v="0"/>
    <n v="10"/>
    <n v="0"/>
    <n v="0"/>
    <n v="0"/>
    <n v="0"/>
    <n v="0"/>
    <n v="0"/>
    <n v="0"/>
    <n v="23"/>
    <n v="55"/>
  </r>
  <r>
    <x v="4"/>
    <x v="2"/>
    <x v="1"/>
    <x v="11"/>
    <s v="O00034"/>
    <s v="B700BDP01S9"/>
    <s v="MINI COLTRANE-BS/EL"/>
    <s v="515"/>
    <s v="WATERFALL BLU"/>
    <s v="B700BDP01S9515"/>
    <n v="26"/>
    <n v="0"/>
    <n v="0"/>
    <n v="0"/>
    <n v="0"/>
    <n v="0"/>
    <n v="26"/>
    <n v="0"/>
    <n v="0"/>
    <n v="0"/>
    <n v="0"/>
    <n v="0"/>
    <n v="0"/>
    <n v="0"/>
    <n v="23"/>
    <n v="55"/>
  </r>
  <r>
    <x v="4"/>
    <x v="2"/>
    <x v="1"/>
    <x v="11"/>
    <s v="O00035"/>
    <s v="B700BDP99MF"/>
    <s v="MINI COLTRANE-BS/EL"/>
    <s v="704"/>
    <s v="BRICK RED"/>
    <s v="B700BDP99MF704"/>
    <n v="10"/>
    <n v="0"/>
    <n v="0"/>
    <n v="0"/>
    <n v="0"/>
    <n v="0"/>
    <n v="10"/>
    <n v="0"/>
    <n v="0"/>
    <n v="0"/>
    <n v="0"/>
    <n v="0"/>
    <n v="0"/>
    <n v="0"/>
    <n v="23"/>
    <n v="55"/>
  </r>
  <r>
    <x v="4"/>
    <x v="2"/>
    <x v="1"/>
    <x v="4"/>
    <s v="O00036"/>
    <s v="B504BDP99SY"/>
    <s v="-BS/RB- ELASTIC WAI"/>
    <s v="007"/>
    <s v="NAVY"/>
    <s v="B504BDP99SY007"/>
    <n v="16"/>
    <n v="0"/>
    <n v="0"/>
    <n v="0"/>
    <n v="0"/>
    <n v="0"/>
    <n v="0"/>
    <n v="0"/>
    <n v="16"/>
    <n v="0"/>
    <n v="0"/>
    <n v="0"/>
    <n v="0"/>
    <n v="0"/>
    <n v="29"/>
    <n v="69"/>
  </r>
  <r>
    <x v="4"/>
    <x v="2"/>
    <x v="1"/>
    <x v="11"/>
    <s v="O00037"/>
    <s v="B700BDP99SH"/>
    <s v="MINI COLTRANE-BS/EL"/>
    <s v="646"/>
    <s v="NIGHT"/>
    <s v="B700BDP99SH646"/>
    <n v="7"/>
    <n v="0"/>
    <n v="0"/>
    <n v="0"/>
    <n v="0"/>
    <n v="0"/>
    <n v="7"/>
    <n v="0"/>
    <n v="0"/>
    <n v="0"/>
    <n v="0"/>
    <n v="0"/>
    <n v="0"/>
    <n v="0"/>
    <n v="23"/>
    <n v="55"/>
  </r>
  <r>
    <x v="4"/>
    <x v="2"/>
    <x v="1"/>
    <x v="11"/>
    <s v="O00038"/>
    <s v="B700BDP0123"/>
    <s v="MINI COLTRANE-BS/EL"/>
    <s v="016"/>
    <s v="NAVY#2"/>
    <s v="B700BDP0123016"/>
    <n v="25"/>
    <n v="0"/>
    <n v="0"/>
    <n v="0"/>
    <n v="0"/>
    <n v="0"/>
    <n v="0"/>
    <n v="13"/>
    <n v="8"/>
    <n v="0"/>
    <n v="0"/>
    <n v="4"/>
    <n v="0"/>
    <n v="0"/>
    <n v="23"/>
    <n v="55"/>
  </r>
  <r>
    <x v="4"/>
    <x v="2"/>
    <x v="1"/>
    <x v="11"/>
    <s v="O00038"/>
    <s v="B700BDP0123"/>
    <s v="MINI COLTRANE-BS/EL"/>
    <s v="674"/>
    <s v="OVERSEA"/>
    <s v="B700BDP0123674"/>
    <n v="10"/>
    <n v="0"/>
    <n v="0"/>
    <n v="0"/>
    <n v="0"/>
    <n v="0"/>
    <n v="10"/>
    <n v="0"/>
    <n v="0"/>
    <n v="0"/>
    <n v="0"/>
    <n v="0"/>
    <n v="0"/>
    <n v="0"/>
    <n v="23"/>
    <n v="55"/>
  </r>
  <r>
    <x v="4"/>
    <x v="2"/>
    <x v="1"/>
    <x v="11"/>
    <s v="O00040"/>
    <s v="B700BDP991S"/>
    <s v="MINI COLTRANE-BS/EL"/>
    <s v="698"/>
    <s v="GARDEN GREEN"/>
    <s v="B700BDP991S698"/>
    <n v="5"/>
    <n v="0"/>
    <n v="0"/>
    <n v="0"/>
    <n v="0"/>
    <n v="0"/>
    <n v="5"/>
    <n v="0"/>
    <n v="0"/>
    <n v="0"/>
    <n v="0"/>
    <n v="0"/>
    <n v="0"/>
    <n v="0"/>
    <n v="23"/>
    <n v="55"/>
  </r>
  <r>
    <x v="4"/>
    <x v="2"/>
    <x v="1"/>
    <x v="4"/>
    <s v="O00041"/>
    <s v="B504BDP991S"/>
    <s v="-BS/RB- ELASTIC WAI"/>
    <s v="698"/>
    <s v="GARDEN GREEN"/>
    <s v="B504BDP991S698"/>
    <n v="12"/>
    <n v="0"/>
    <n v="0"/>
    <n v="0"/>
    <n v="0"/>
    <n v="0"/>
    <n v="12"/>
    <n v="0"/>
    <n v="0"/>
    <n v="0"/>
    <n v="0"/>
    <n v="0"/>
    <n v="0"/>
    <n v="0"/>
    <n v="29"/>
    <n v="69"/>
  </r>
  <r>
    <x v="4"/>
    <x v="2"/>
    <x v="2"/>
    <x v="9"/>
    <s v="O00043"/>
    <s v="B278SSL3000"/>
    <s v="MINI GIO-SLIP"/>
    <s v="613"/>
    <s v="VINTAGE NAVY"/>
    <s v="B278SSL3000613"/>
    <n v="1"/>
    <n v="0"/>
    <n v="0"/>
    <n v="1"/>
    <n v="0"/>
    <n v="0"/>
    <n v="0"/>
    <n v="0"/>
    <n v="0"/>
    <n v="0"/>
    <n v="0"/>
    <n v="0"/>
    <n v="0"/>
    <n v="0"/>
    <n v="12"/>
    <n v="29"/>
  </r>
  <r>
    <x v="4"/>
    <x v="2"/>
    <x v="1"/>
    <x v="4"/>
    <s v="O00046"/>
    <s v="B504BDRT3CE"/>
    <s v="-BS/RB- ELASTIC WAI"/>
    <s v="007"/>
    <s v="NAVY"/>
    <s v="B504BDRT3CE007"/>
    <n v="11"/>
    <n v="0"/>
    <n v="0"/>
    <n v="0"/>
    <n v="0"/>
    <n v="0"/>
    <n v="11"/>
    <n v="0"/>
    <n v="0"/>
    <n v="0"/>
    <n v="0"/>
    <n v="0"/>
    <n v="0"/>
    <n v="0"/>
    <n v="29"/>
    <n v="69"/>
  </r>
  <r>
    <x v="4"/>
    <x v="2"/>
    <x v="1"/>
    <x v="11"/>
    <s v="O00048"/>
    <s v="B700BDTA100"/>
    <s v="MINI COLTRANE-BS/EL"/>
    <s v="085"/>
    <s v="SAPPHIRE#2"/>
    <s v="B700BDTA100085"/>
    <n v="23"/>
    <n v="0"/>
    <n v="0"/>
    <n v="0"/>
    <n v="0"/>
    <n v="0"/>
    <n v="23"/>
    <n v="0"/>
    <n v="0"/>
    <n v="0"/>
    <n v="0"/>
    <n v="0"/>
    <n v="0"/>
    <n v="0"/>
    <n v="21"/>
    <n v="49"/>
  </r>
  <r>
    <x v="4"/>
    <x v="2"/>
    <x v="1"/>
    <x v="11"/>
    <s v="O00048"/>
    <s v="B700BDTA100"/>
    <s v="MINI COLTRANE-BS/EL"/>
    <s v="329"/>
    <s v="FLUO ORANGE #"/>
    <s v="B700BDTA100329"/>
    <n v="4"/>
    <n v="0"/>
    <n v="0"/>
    <n v="0"/>
    <n v="0"/>
    <n v="1"/>
    <n v="0"/>
    <n v="1"/>
    <n v="1"/>
    <n v="0"/>
    <n v="0"/>
    <n v="1"/>
    <n v="0"/>
    <n v="0"/>
    <n v="21"/>
    <n v="49"/>
  </r>
  <r>
    <x v="4"/>
    <x v="2"/>
    <x v="1"/>
    <x v="11"/>
    <s v="O00048"/>
    <s v="B700BDTA100"/>
    <s v="MINI COLTRANE-BS/EL"/>
    <s v="334"/>
    <s v="FLUO GREEN #2"/>
    <s v="B700BDTA100334"/>
    <n v="88"/>
    <n v="0"/>
    <n v="0"/>
    <n v="0"/>
    <n v="0"/>
    <n v="0"/>
    <n v="48"/>
    <n v="40"/>
    <n v="0"/>
    <n v="0"/>
    <n v="0"/>
    <n v="0"/>
    <n v="0"/>
    <n v="0"/>
    <n v="21"/>
    <n v="49"/>
  </r>
  <r>
    <x v="4"/>
    <x v="2"/>
    <x v="1"/>
    <x v="11"/>
    <s v="O00048"/>
    <s v="B700BDTA100"/>
    <s v="MINI COLTRANE-BS/EL"/>
    <s v="385"/>
    <s v="FLUO ORANGE #"/>
    <s v="B700BDTA100385"/>
    <n v="6"/>
    <n v="0"/>
    <n v="0"/>
    <n v="0"/>
    <n v="0"/>
    <n v="0"/>
    <n v="5"/>
    <n v="0"/>
    <n v="0"/>
    <n v="0"/>
    <n v="0"/>
    <n v="1"/>
    <n v="0"/>
    <n v="0"/>
    <n v="21"/>
    <n v="49"/>
  </r>
  <r>
    <x v="4"/>
    <x v="2"/>
    <x v="1"/>
    <x v="11"/>
    <s v="O00049"/>
    <s v="B700BDP0153"/>
    <s v="MINI COLTRANE-BS/EL"/>
    <s v="436"/>
    <s v="DEEP FOREST"/>
    <s v="B700BDP0153436"/>
    <n v="39"/>
    <n v="0"/>
    <n v="0"/>
    <n v="0"/>
    <n v="0"/>
    <n v="0"/>
    <n v="19"/>
    <n v="0"/>
    <n v="10"/>
    <n v="10"/>
    <n v="0"/>
    <n v="0"/>
    <n v="0"/>
    <n v="0"/>
    <n v="23"/>
    <n v="55"/>
  </r>
  <r>
    <x v="4"/>
    <x v="2"/>
    <x v="1"/>
    <x v="11"/>
    <s v="O00051"/>
    <s v="B712BDRT100"/>
    <s v="MINI CHIP-BS/ELASTI"/>
    <s v="701"/>
    <s v="DEEP SEA"/>
    <s v="B712BDRT100701"/>
    <n v="13"/>
    <n v="0"/>
    <n v="0"/>
    <n v="0"/>
    <n v="0"/>
    <n v="0"/>
    <n v="13"/>
    <n v="0"/>
    <n v="0"/>
    <n v="0"/>
    <n v="0"/>
    <n v="0"/>
    <n v="0"/>
    <n v="0"/>
    <n v="21"/>
    <n v="49"/>
  </r>
  <r>
    <x v="4"/>
    <x v="2"/>
    <x v="2"/>
    <x v="9"/>
    <s v="O00052"/>
    <s v="B279SSLY753"/>
    <s v="MINI DIWALTER-SLIP"/>
    <s v="639"/>
    <s v="VINTAGE DEEP"/>
    <s v="B279SSLY753639"/>
    <n v="1"/>
    <n v="0"/>
    <n v="0"/>
    <n v="0"/>
    <n v="0"/>
    <n v="0"/>
    <n v="1"/>
    <n v="0"/>
    <n v="0"/>
    <n v="0"/>
    <n v="0"/>
    <n v="0"/>
    <n v="0"/>
    <n v="0"/>
    <n v="14.5"/>
    <n v="36"/>
  </r>
  <r>
    <x v="4"/>
    <x v="2"/>
    <x v="0"/>
    <x v="17"/>
    <s v="O00054"/>
    <s v="B779PLJ65S9"/>
    <s v="MINI BRICE SURFIX-P"/>
    <s v="004"/>
    <s v="BLACK"/>
    <s v="B779PLJ65S9004"/>
    <n v="11"/>
    <n v="0"/>
    <n v="0"/>
    <n v="0"/>
    <n v="0"/>
    <n v="0"/>
    <n v="11"/>
    <n v="0"/>
    <n v="0"/>
    <n v="0"/>
    <n v="0"/>
    <n v="0"/>
    <n v="0"/>
    <n v="0"/>
    <n v="24"/>
    <n v="59"/>
  </r>
  <r>
    <x v="4"/>
    <x v="2"/>
    <x v="0"/>
    <x v="17"/>
    <s v="O00055"/>
    <s v="B779PLJ65MI"/>
    <s v="MINI BRICE MINI PAL"/>
    <s v="007"/>
    <s v="NAVY"/>
    <s v="B779PLJ65MI007"/>
    <n v="3"/>
    <n v="0"/>
    <n v="0"/>
    <n v="0"/>
    <n v="0"/>
    <n v="0"/>
    <n v="3"/>
    <n v="0"/>
    <n v="0"/>
    <n v="0"/>
    <n v="0"/>
    <n v="0"/>
    <n v="0"/>
    <n v="0"/>
    <n v="24"/>
    <n v="59"/>
  </r>
  <r>
    <x v="4"/>
    <x v="2"/>
    <x v="0"/>
    <x v="2"/>
    <s v="O00056"/>
    <s v="B086TEJ9900"/>
    <s v="MINI PALMS AND DUNE"/>
    <s v="698"/>
    <s v="GARDEN GREEN"/>
    <s v="B086TEJ9900698"/>
    <n v="13"/>
    <n v="0"/>
    <n v="0"/>
    <n v="0"/>
    <n v="0"/>
    <n v="0"/>
    <n v="13"/>
    <n v="0"/>
    <n v="0"/>
    <n v="0"/>
    <n v="0"/>
    <n v="0"/>
    <n v="0"/>
    <n v="0"/>
    <n v="13.5"/>
    <n v="32"/>
  </r>
  <r>
    <x v="4"/>
    <x v="2"/>
    <x v="0"/>
    <x v="17"/>
    <s v="O00057"/>
    <s v="B779PLJ6553"/>
    <s v="MINI BRICE-POLO"/>
    <s v="639"/>
    <s v="VINTAGE DEEP"/>
    <s v="B779PLJ6553639"/>
    <n v="3"/>
    <n v="0"/>
    <n v="0"/>
    <n v="0"/>
    <n v="0"/>
    <n v="0"/>
    <n v="3"/>
    <n v="0"/>
    <n v="0"/>
    <n v="0"/>
    <n v="0"/>
    <n v="0"/>
    <n v="0"/>
    <n v="0"/>
    <n v="24"/>
    <n v="59"/>
  </r>
  <r>
    <x v="4"/>
    <x v="2"/>
    <x v="0"/>
    <x v="2"/>
    <s v="O00058"/>
    <s v="B085TEJ9900"/>
    <s v="MINI NEW MINI LOGO-"/>
    <s v="704"/>
    <s v="BRICK RED"/>
    <s v="B085TEJ9900704"/>
    <n v="13"/>
    <n v="0"/>
    <n v="0"/>
    <n v="0"/>
    <n v="0"/>
    <n v="0"/>
    <n v="13"/>
    <n v="0"/>
    <n v="0"/>
    <n v="0"/>
    <n v="0"/>
    <n v="0"/>
    <n v="0"/>
    <n v="0"/>
    <n v="13.5"/>
    <n v="32"/>
  </r>
  <r>
    <x v="4"/>
    <x v="2"/>
    <x v="0"/>
    <x v="33"/>
    <s v="O00059"/>
    <s v="B770PSJ6500"/>
    <s v="MINI BRYDEN-POLO L/"/>
    <s v="713"/>
    <s v="GREY MELANGE"/>
    <s v="B770PSJ6500713"/>
    <n v="11"/>
    <n v="0"/>
    <n v="0"/>
    <n v="0"/>
    <n v="0"/>
    <n v="0"/>
    <n v="11"/>
    <n v="0"/>
    <n v="0"/>
    <n v="0"/>
    <n v="0"/>
    <n v="0"/>
    <n v="0"/>
    <n v="0"/>
    <n v="24"/>
    <n v="59"/>
  </r>
  <r>
    <x v="4"/>
    <x v="2"/>
    <x v="0"/>
    <x v="1"/>
    <s v="O00060"/>
    <s v="B852JHF5600"/>
    <s v="MINI ED-FULL ZIP,PR"/>
    <s v="007"/>
    <s v="NAVY"/>
    <s v="B852JHF5600007"/>
    <n v="10"/>
    <n v="0"/>
    <n v="0"/>
    <n v="0"/>
    <n v="0"/>
    <n v="0"/>
    <n v="10"/>
    <n v="0"/>
    <n v="0"/>
    <n v="0"/>
    <n v="0"/>
    <n v="0"/>
    <n v="0"/>
    <n v="0"/>
    <n v="40"/>
    <n v="99"/>
  </r>
  <r>
    <x v="4"/>
    <x v="2"/>
    <x v="1"/>
    <x v="3"/>
    <s v="O00062"/>
    <s v="B189TRF5600"/>
    <s v="MINI STAMFORD-TROUS"/>
    <s v="007"/>
    <s v="NAVY"/>
    <s v="B189TRF5600007"/>
    <n v="5"/>
    <n v="0"/>
    <n v="0"/>
    <n v="0"/>
    <n v="0"/>
    <n v="0"/>
    <n v="0"/>
    <n v="4"/>
    <n v="0"/>
    <n v="1"/>
    <n v="0"/>
    <n v="0"/>
    <n v="0"/>
    <n v="0"/>
    <n v="28.5"/>
    <n v="69"/>
  </r>
  <r>
    <x v="4"/>
    <x v="2"/>
    <x v="1"/>
    <x v="3"/>
    <s v="O00062"/>
    <s v="B189TRF5600"/>
    <s v="MINI STAMFORD-TROUS"/>
    <s v="029"/>
    <s v="GREY MELANGE"/>
    <s v="B189TRF5600029"/>
    <n v="31"/>
    <n v="0"/>
    <n v="0"/>
    <n v="0"/>
    <n v="0"/>
    <n v="0"/>
    <n v="0"/>
    <n v="14"/>
    <n v="12"/>
    <n v="5"/>
    <n v="0"/>
    <n v="0"/>
    <n v="0"/>
    <n v="0"/>
    <n v="28.5"/>
    <n v="69"/>
  </r>
  <r>
    <x v="4"/>
    <x v="2"/>
    <x v="1"/>
    <x v="10"/>
    <s v="O00063"/>
    <s v="B186WKF5600"/>
    <s v="MINI DURHAM-WALKSHO"/>
    <s v="007"/>
    <s v="NAVY"/>
    <s v="B186WKF5600007"/>
    <n v="3"/>
    <n v="0"/>
    <n v="0"/>
    <n v="0"/>
    <n v="0"/>
    <n v="0"/>
    <n v="0"/>
    <n v="0"/>
    <n v="0"/>
    <n v="0"/>
    <n v="1"/>
    <n v="2"/>
    <n v="0"/>
    <n v="0"/>
    <n v="24"/>
    <n v="59"/>
  </r>
  <r>
    <x v="4"/>
    <x v="2"/>
    <x v="1"/>
    <x v="10"/>
    <s v="O00063"/>
    <s v="B186WKF5600"/>
    <s v="MINI DURHAM-WALKSHO"/>
    <s v="670"/>
    <s v="FLORIDA ORANG"/>
    <s v="B186WKF5600670"/>
    <n v="7"/>
    <n v="0"/>
    <n v="0"/>
    <n v="0"/>
    <n v="0"/>
    <n v="0"/>
    <n v="7"/>
    <n v="0"/>
    <n v="0"/>
    <n v="0"/>
    <n v="0"/>
    <n v="0"/>
    <n v="0"/>
    <n v="0"/>
    <n v="24"/>
    <n v="59"/>
  </r>
  <r>
    <x v="4"/>
    <x v="2"/>
    <x v="1"/>
    <x v="10"/>
    <s v="O00063"/>
    <s v="B186WKF5600"/>
    <s v="MINI DURHAM-WALKSHO"/>
    <s v="673"/>
    <s v="AMAZON GREEN"/>
    <s v="B186WKF5600673"/>
    <n v="1"/>
    <n v="0"/>
    <n v="0"/>
    <n v="0"/>
    <n v="0"/>
    <n v="1"/>
    <n v="0"/>
    <n v="0"/>
    <n v="0"/>
    <n v="0"/>
    <n v="0"/>
    <n v="0"/>
    <n v="0"/>
    <n v="0"/>
    <n v="24"/>
    <n v="59"/>
  </r>
  <r>
    <x v="4"/>
    <x v="2"/>
    <x v="0"/>
    <x v="2"/>
    <s v="O00064"/>
    <s v="B064TEJ7800"/>
    <s v="MINI TOME-T-SHIRT S"/>
    <s v="216"/>
    <s v="CORNFLOWER"/>
    <s v="B064TEJ7800216"/>
    <n v="13"/>
    <n v="0"/>
    <n v="0"/>
    <n v="0"/>
    <n v="0"/>
    <n v="0"/>
    <n v="13"/>
    <n v="0"/>
    <n v="0"/>
    <n v="0"/>
    <n v="0"/>
    <n v="0"/>
    <n v="0"/>
    <n v="0"/>
    <n v="17"/>
    <n v="42"/>
  </r>
  <r>
    <x v="4"/>
    <x v="2"/>
    <x v="0"/>
    <x v="2"/>
    <s v="O00065"/>
    <s v="B021TEJ78OT"/>
    <s v="MINI SIMEON LOGO ON"/>
    <s v="302"/>
    <s v="DARK AR.GREEN"/>
    <s v="B021TEJ78OT302"/>
    <n v="5"/>
    <n v="0"/>
    <n v="0"/>
    <n v="0"/>
    <n v="0"/>
    <n v="0"/>
    <n v="0"/>
    <n v="0"/>
    <n v="5"/>
    <n v="0"/>
    <n v="0"/>
    <n v="0"/>
    <n v="0"/>
    <n v="0"/>
    <n v="13.5"/>
    <n v="32"/>
  </r>
  <r>
    <x v="4"/>
    <x v="2"/>
    <x v="0"/>
    <x v="2"/>
    <s v="O00065"/>
    <s v="B021TEJ78OT"/>
    <s v="MINI SIMEON LOGO ON"/>
    <s v="576"/>
    <s v="BAY BLUE"/>
    <s v="B021TEJ78OT576"/>
    <n v="11"/>
    <n v="0"/>
    <n v="0"/>
    <n v="0"/>
    <n v="0"/>
    <n v="0"/>
    <n v="10"/>
    <n v="1"/>
    <n v="0"/>
    <n v="0"/>
    <n v="0"/>
    <n v="0"/>
    <n v="0"/>
    <n v="0"/>
    <n v="13.5"/>
    <n v="32"/>
  </r>
  <r>
    <x v="4"/>
    <x v="2"/>
    <x v="0"/>
    <x v="2"/>
    <s v="O00066"/>
    <s v="B066TEJ78SY"/>
    <s v="MINI LOGO FOLLOW TH"/>
    <s v="006"/>
    <s v="WHITE"/>
    <s v="B066TEJ78SY006"/>
    <n v="22"/>
    <n v="0"/>
    <n v="0"/>
    <n v="0"/>
    <n v="0"/>
    <n v="0"/>
    <n v="22"/>
    <n v="0"/>
    <n v="0"/>
    <n v="0"/>
    <n v="0"/>
    <n v="0"/>
    <n v="0"/>
    <n v="0"/>
    <n v="17"/>
    <n v="42"/>
  </r>
  <r>
    <x v="4"/>
    <x v="2"/>
    <x v="0"/>
    <x v="2"/>
    <s v="O00066"/>
    <s v="B066TEJ78SY"/>
    <s v="MINI LOGO FOLLOW TH"/>
    <s v="674"/>
    <s v="OVERSEA"/>
    <s v="B066TEJ78SY674"/>
    <n v="9"/>
    <n v="0"/>
    <n v="0"/>
    <n v="0"/>
    <n v="0"/>
    <n v="0"/>
    <n v="9"/>
    <n v="0"/>
    <n v="0"/>
    <n v="0"/>
    <n v="0"/>
    <n v="0"/>
    <n v="0"/>
    <n v="0"/>
    <n v="17"/>
    <n v="42"/>
  </r>
  <r>
    <x v="4"/>
    <x v="2"/>
    <x v="0"/>
    <x v="2"/>
    <s v="O00067"/>
    <s v="B066TEJ78S9"/>
    <s v="MINI NEW LOGO FOLLO"/>
    <s v="004"/>
    <s v="BLACK"/>
    <s v="B066TEJ78S9004"/>
    <n v="13"/>
    <n v="0"/>
    <n v="0"/>
    <n v="0"/>
    <n v="0"/>
    <n v="0"/>
    <n v="13"/>
    <n v="0"/>
    <n v="0"/>
    <n v="0"/>
    <n v="0"/>
    <n v="0"/>
    <n v="0"/>
    <n v="0"/>
    <n v="17"/>
    <n v="42"/>
  </r>
  <r>
    <x v="4"/>
    <x v="2"/>
    <x v="1"/>
    <x v="10"/>
    <s v="O00068"/>
    <s v="B174WKF4300"/>
    <s v="MINI HERITAGE RAINB"/>
    <s v="029"/>
    <s v="GREY MELANGE"/>
    <s v="B174WKF4300029"/>
    <n v="157"/>
    <n v="0"/>
    <n v="0"/>
    <n v="0"/>
    <n v="24"/>
    <n v="27"/>
    <n v="34"/>
    <n v="33"/>
    <n v="28"/>
    <n v="11"/>
    <n v="0"/>
    <n v="0"/>
    <n v="0"/>
    <n v="0"/>
    <n v="24"/>
    <n v="59"/>
  </r>
  <r>
    <x v="4"/>
    <x v="2"/>
    <x v="1"/>
    <x v="10"/>
    <s v="O00068"/>
    <s v="B174WKF4300"/>
    <s v="MINI HERITAGE RAINB"/>
    <s v="613"/>
    <s v="VINTAGE NAVY"/>
    <s v="B174WKF4300613"/>
    <n v="195"/>
    <n v="0"/>
    <n v="0"/>
    <n v="0"/>
    <n v="25"/>
    <n v="41"/>
    <n v="22"/>
    <n v="37"/>
    <n v="31"/>
    <n v="21"/>
    <n v="16"/>
    <n v="2"/>
    <n v="0"/>
    <n v="0"/>
    <n v="24"/>
    <n v="59"/>
  </r>
  <r>
    <x v="4"/>
    <x v="2"/>
    <x v="0"/>
    <x v="2"/>
    <s v="O00069"/>
    <s v="B060TEP0000"/>
    <s v="MINI SUNDEL LOGO DR"/>
    <s v="047"/>
    <s v="FLUO ORANGE"/>
    <s v="B060TEP0000047"/>
    <n v="133"/>
    <n v="0"/>
    <n v="0"/>
    <n v="0"/>
    <n v="0"/>
    <n v="2"/>
    <n v="22"/>
    <n v="46"/>
    <n v="49"/>
    <n v="14"/>
    <n v="0"/>
    <n v="0"/>
    <n v="0"/>
    <n v="0"/>
    <n v="14.5"/>
    <n v="36"/>
  </r>
  <r>
    <x v="4"/>
    <x v="2"/>
    <x v="0"/>
    <x v="2"/>
    <s v="O00069"/>
    <s v="B060TEP0000"/>
    <s v="MINI SUNDEL LOGO DR"/>
    <s v="230"/>
    <s v="WOW"/>
    <s v="B060TEP0000230"/>
    <n v="239"/>
    <n v="0"/>
    <n v="0"/>
    <n v="0"/>
    <n v="19"/>
    <n v="18"/>
    <n v="31"/>
    <n v="76"/>
    <n v="57"/>
    <n v="18"/>
    <n v="6"/>
    <n v="14"/>
    <n v="0"/>
    <n v="0"/>
    <n v="14.5"/>
    <n v="36"/>
  </r>
  <r>
    <x v="4"/>
    <x v="2"/>
    <x v="0"/>
    <x v="0"/>
    <s v="O00070"/>
    <s v="B845JKRP300"/>
    <s v="MINI DURANBAH-EASY"/>
    <s v="576"/>
    <s v="BAY BLUE"/>
    <s v="B845JKRP300576"/>
    <n v="13"/>
    <n v="0"/>
    <n v="0"/>
    <n v="0"/>
    <n v="0"/>
    <n v="0"/>
    <n v="13"/>
    <n v="0"/>
    <n v="0"/>
    <n v="0"/>
    <n v="0"/>
    <n v="0"/>
    <n v="0"/>
    <n v="0"/>
    <n v="36"/>
    <n v="89"/>
  </r>
  <r>
    <x v="4"/>
    <x v="2"/>
    <x v="0"/>
    <x v="1"/>
    <s v="O00071"/>
    <s v="B851JHRP300"/>
    <s v="MINI NARRABEEN-EASY"/>
    <s v="047"/>
    <s v="FLUO ORANGE"/>
    <s v="B851JHRP300047"/>
    <n v="95"/>
    <n v="0"/>
    <n v="0"/>
    <n v="0"/>
    <n v="0"/>
    <n v="0"/>
    <n v="29"/>
    <n v="21"/>
    <n v="20"/>
    <n v="19"/>
    <n v="6"/>
    <n v="0"/>
    <n v="0"/>
    <n v="0"/>
    <n v="36"/>
    <n v="89"/>
  </r>
  <r>
    <x v="4"/>
    <x v="2"/>
    <x v="0"/>
    <x v="1"/>
    <s v="O00071"/>
    <s v="B851JHRP300"/>
    <s v="MINI NARRABEEN-EASY"/>
    <s v="576"/>
    <s v="BAY BLUE"/>
    <s v="B851JHRP300576"/>
    <n v="7"/>
    <n v="0"/>
    <n v="0"/>
    <n v="0"/>
    <n v="0"/>
    <n v="0"/>
    <n v="0"/>
    <n v="3"/>
    <n v="1"/>
    <n v="3"/>
    <n v="0"/>
    <n v="0"/>
    <n v="0"/>
    <n v="0"/>
    <n v="36"/>
    <n v="89"/>
  </r>
  <r>
    <x v="4"/>
    <x v="2"/>
    <x v="0"/>
    <x v="2"/>
    <s v="O00072"/>
    <s v="B092TEJ0600"/>
    <s v="MINI TORKQUAI-T-SHI"/>
    <s v="221"/>
    <s v="RED"/>
    <s v="B092TEJ0600221"/>
    <n v="13"/>
    <n v="0"/>
    <n v="0"/>
    <n v="0"/>
    <n v="0"/>
    <n v="0"/>
    <n v="13"/>
    <n v="0"/>
    <n v="0"/>
    <n v="0"/>
    <n v="0"/>
    <n v="0"/>
    <n v="0"/>
    <n v="0"/>
    <n v="20"/>
    <n v="49"/>
  </r>
  <r>
    <x v="4"/>
    <x v="2"/>
    <x v="0"/>
    <x v="17"/>
    <s v="O00073"/>
    <s v="B779PLJ6500"/>
    <s v="MINI BRICE-POLO"/>
    <s v="066"/>
    <s v="CARIBBEAN"/>
    <s v="B779PLJ6500066"/>
    <n v="41"/>
    <n v="0"/>
    <n v="0"/>
    <n v="0"/>
    <n v="1"/>
    <n v="0"/>
    <n v="1"/>
    <n v="15"/>
    <n v="19"/>
    <n v="2"/>
    <n v="0"/>
    <n v="3"/>
    <n v="0"/>
    <n v="0"/>
    <n v="20"/>
    <n v="49"/>
  </r>
  <r>
    <x v="4"/>
    <x v="2"/>
    <x v="0"/>
    <x v="17"/>
    <s v="O00073"/>
    <s v="B779PLJ6500"/>
    <s v="MINI BRICE-POLO"/>
    <s v="552"/>
    <s v="NAVY #26"/>
    <s v="B779PLJ6500552"/>
    <n v="21"/>
    <n v="0"/>
    <n v="0"/>
    <n v="0"/>
    <n v="1"/>
    <n v="0"/>
    <n v="6"/>
    <n v="8"/>
    <n v="6"/>
    <n v="0"/>
    <n v="0"/>
    <n v="0"/>
    <n v="0"/>
    <n v="0"/>
    <n v="20"/>
    <n v="49"/>
  </r>
  <r>
    <x v="4"/>
    <x v="2"/>
    <x v="0"/>
    <x v="17"/>
    <s v="O00073"/>
    <s v="B779PLJ6500"/>
    <s v="MINI BRICE-POLO"/>
    <s v="557"/>
    <s v="WHITE #34"/>
    <s v="B779PLJ6500557"/>
    <n v="7"/>
    <n v="0"/>
    <n v="0"/>
    <n v="0"/>
    <n v="2"/>
    <n v="1"/>
    <n v="3"/>
    <n v="1"/>
    <n v="0"/>
    <n v="0"/>
    <n v="0"/>
    <n v="0"/>
    <n v="0"/>
    <n v="0"/>
    <n v="20"/>
    <n v="49"/>
  </r>
  <r>
    <x v="4"/>
    <x v="2"/>
    <x v="0"/>
    <x v="17"/>
    <s v="O00073"/>
    <s v="B779PLJ6500"/>
    <s v="MINI BRICE-POLO"/>
    <s v="561"/>
    <s v="GREY MELANGE"/>
    <s v="B779PLJ6500561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2"/>
    <x v="0"/>
    <x v="17"/>
    <s v="O00073"/>
    <s v="B779PLJ6500"/>
    <s v="MINI BRICE-POLO"/>
    <s v="563"/>
    <s v="SNORKEL BLUE"/>
    <s v="B779PLJ6500563"/>
    <n v="33"/>
    <n v="0"/>
    <n v="0"/>
    <n v="0"/>
    <n v="0"/>
    <n v="0"/>
    <n v="1"/>
    <n v="14"/>
    <n v="10"/>
    <n v="0"/>
    <n v="0"/>
    <n v="8"/>
    <n v="0"/>
    <n v="0"/>
    <n v="20"/>
    <n v="49"/>
  </r>
  <r>
    <x v="4"/>
    <x v="2"/>
    <x v="0"/>
    <x v="17"/>
    <s v="O00073"/>
    <s v="B779PLJ6500"/>
    <s v="MINI BRICE-POLO"/>
    <s v="594"/>
    <s v="TRUE RED #2"/>
    <s v="B779PLJ6500594"/>
    <n v="89"/>
    <n v="0"/>
    <n v="0"/>
    <n v="0"/>
    <n v="0"/>
    <n v="0"/>
    <n v="5"/>
    <n v="33"/>
    <n v="33"/>
    <n v="0"/>
    <n v="7"/>
    <n v="11"/>
    <n v="0"/>
    <n v="0"/>
    <n v="20"/>
    <n v="49"/>
  </r>
  <r>
    <x v="4"/>
    <x v="2"/>
    <x v="0"/>
    <x v="17"/>
    <s v="O00073"/>
    <s v="B779PLJ6500"/>
    <s v="MINI BRICE-POLO"/>
    <s v="604"/>
    <s v="DARK AR.GREEN"/>
    <s v="B779PLJ6500604"/>
    <n v="83"/>
    <n v="0"/>
    <n v="0"/>
    <n v="0"/>
    <n v="1"/>
    <n v="9"/>
    <n v="22"/>
    <n v="16"/>
    <n v="23"/>
    <n v="12"/>
    <n v="0"/>
    <n v="0"/>
    <n v="0"/>
    <n v="0"/>
    <n v="20"/>
    <n v="49"/>
  </r>
  <r>
    <x v="4"/>
    <x v="2"/>
    <x v="0"/>
    <x v="17"/>
    <s v="O00073"/>
    <s v="B779PLJ6500"/>
    <s v="MINI BRICE-POLO"/>
    <s v="609"/>
    <s v="NAVY #28"/>
    <s v="B779PLJ6500609"/>
    <n v="263"/>
    <n v="0"/>
    <n v="0"/>
    <n v="0"/>
    <n v="12"/>
    <n v="10"/>
    <n v="87"/>
    <n v="60"/>
    <n v="55"/>
    <n v="37"/>
    <n v="0"/>
    <n v="2"/>
    <n v="0"/>
    <n v="0"/>
    <n v="20"/>
    <n v="49"/>
  </r>
  <r>
    <x v="4"/>
    <x v="2"/>
    <x v="0"/>
    <x v="17"/>
    <s v="O00073"/>
    <s v="B779PLJ6500"/>
    <s v="MINI BRICE-POLO"/>
    <s v="614"/>
    <s v="VINTAGE WHITE"/>
    <s v="B779PLJ6500614"/>
    <n v="227"/>
    <n v="0"/>
    <n v="0"/>
    <n v="0"/>
    <n v="15"/>
    <n v="10"/>
    <n v="79"/>
    <n v="56"/>
    <n v="53"/>
    <n v="12"/>
    <n v="2"/>
    <n v="0"/>
    <n v="0"/>
    <n v="0"/>
    <n v="20"/>
    <n v="49"/>
  </r>
  <r>
    <x v="4"/>
    <x v="2"/>
    <x v="0"/>
    <x v="17"/>
    <s v="O00073"/>
    <s v="B779PLJ6500"/>
    <s v="MINI BRICE-POLO"/>
    <s v="616"/>
    <s v="VINTAGE SAPPH"/>
    <s v="B779PLJ6500616"/>
    <n v="166"/>
    <n v="0"/>
    <n v="0"/>
    <n v="0"/>
    <n v="5"/>
    <n v="12"/>
    <n v="41"/>
    <n v="41"/>
    <n v="31"/>
    <n v="35"/>
    <n v="0"/>
    <n v="1"/>
    <n v="0"/>
    <n v="0"/>
    <n v="20"/>
    <n v="49"/>
  </r>
  <r>
    <x v="4"/>
    <x v="2"/>
    <x v="0"/>
    <x v="17"/>
    <s v="O00073"/>
    <s v="B779PLJ6500"/>
    <s v="MINI BRICE-POLO"/>
    <s v="618"/>
    <s v="VINTAGE GLACI"/>
    <s v="B779PLJ6500618"/>
    <n v="428"/>
    <n v="0"/>
    <n v="0"/>
    <n v="0"/>
    <n v="21"/>
    <n v="37"/>
    <n v="71"/>
    <n v="82"/>
    <n v="68"/>
    <n v="71"/>
    <n v="47"/>
    <n v="31"/>
    <n v="0"/>
    <n v="0"/>
    <n v="20"/>
    <n v="49"/>
  </r>
  <r>
    <x v="4"/>
    <x v="2"/>
    <x v="0"/>
    <x v="17"/>
    <s v="O00073"/>
    <s v="B779PLJ6500"/>
    <s v="MINI BRICE-POLO"/>
    <s v="619"/>
    <s v="GREY MELANGE"/>
    <s v="B779PLJ6500619"/>
    <n v="184"/>
    <n v="0"/>
    <n v="0"/>
    <n v="0"/>
    <n v="9"/>
    <n v="8"/>
    <n v="59"/>
    <n v="39"/>
    <n v="38"/>
    <n v="31"/>
    <n v="0"/>
    <n v="0"/>
    <n v="0"/>
    <n v="0"/>
    <n v="20"/>
    <n v="49"/>
  </r>
  <r>
    <x v="4"/>
    <x v="2"/>
    <x v="0"/>
    <x v="17"/>
    <s v="O00073"/>
    <s v="B779PLJ6500"/>
    <s v="MINI BRICE-POLO"/>
    <s v="624"/>
    <s v="OCEAN #10"/>
    <s v="B779PLJ6500624"/>
    <n v="42"/>
    <n v="0"/>
    <n v="0"/>
    <n v="0"/>
    <n v="0"/>
    <n v="5"/>
    <n v="10"/>
    <n v="11"/>
    <n v="9"/>
    <n v="4"/>
    <n v="3"/>
    <n v="0"/>
    <n v="0"/>
    <n v="0"/>
    <n v="20"/>
    <n v="49"/>
  </r>
  <r>
    <x v="4"/>
    <x v="2"/>
    <x v="0"/>
    <x v="17"/>
    <s v="O00073"/>
    <s v="B779PLJ6500"/>
    <s v="MINI BRICE-POLO"/>
    <s v="668"/>
    <s v="GREY MELANGE"/>
    <s v="B779PLJ6500668"/>
    <n v="26"/>
    <n v="0"/>
    <n v="0"/>
    <n v="0"/>
    <n v="0"/>
    <n v="0"/>
    <n v="26"/>
    <n v="0"/>
    <n v="0"/>
    <n v="0"/>
    <n v="0"/>
    <n v="0"/>
    <n v="0"/>
    <n v="0"/>
    <n v="20"/>
    <n v="49"/>
  </r>
  <r>
    <x v="4"/>
    <x v="2"/>
    <x v="0"/>
    <x v="17"/>
    <s v="O00073"/>
    <s v="B779PLJ6500"/>
    <s v="MINI BRICE-POLO"/>
    <s v="673"/>
    <s v="AMAZON GREEN"/>
    <s v="B779PLJ6500673"/>
    <n v="28"/>
    <n v="0"/>
    <n v="0"/>
    <n v="0"/>
    <n v="0"/>
    <n v="0"/>
    <n v="16"/>
    <n v="0"/>
    <n v="5"/>
    <n v="4"/>
    <n v="1"/>
    <n v="2"/>
    <n v="0"/>
    <n v="0"/>
    <n v="20"/>
    <n v="49"/>
  </r>
  <r>
    <x v="4"/>
    <x v="2"/>
    <x v="0"/>
    <x v="17"/>
    <s v="O00073"/>
    <s v="B779PLJ6500"/>
    <s v="MINI BRICE-POLO"/>
    <s v="674"/>
    <s v="OVERSEA"/>
    <s v="B779PLJ6500674"/>
    <n v="8"/>
    <n v="0"/>
    <n v="0"/>
    <n v="0"/>
    <n v="0"/>
    <n v="0"/>
    <n v="8"/>
    <n v="0"/>
    <n v="0"/>
    <n v="0"/>
    <n v="0"/>
    <n v="0"/>
    <n v="0"/>
    <n v="0"/>
    <n v="20"/>
    <n v="49"/>
  </r>
  <r>
    <x v="4"/>
    <x v="2"/>
    <x v="0"/>
    <x v="2"/>
    <s v="O00074"/>
    <s v="B094TEJ0900"/>
    <s v="MINI PHILLIP-T-SHIR"/>
    <s v="007"/>
    <s v="NAVY"/>
    <s v="B094TEJ0900007"/>
    <n v="11"/>
    <n v="0"/>
    <n v="0"/>
    <n v="0"/>
    <n v="0"/>
    <n v="0"/>
    <n v="11"/>
    <n v="0"/>
    <n v="0"/>
    <n v="0"/>
    <n v="0"/>
    <n v="0"/>
    <n v="0"/>
    <n v="0"/>
    <n v="14.5"/>
    <n v="36"/>
  </r>
  <r>
    <x v="4"/>
    <x v="2"/>
    <x v="0"/>
    <x v="17"/>
    <s v="O00075"/>
    <s v="B793PLJ0600"/>
    <s v="MINI ANGLESEA-POLO"/>
    <s v="127"/>
    <s v="YELLOW"/>
    <s v="B793PLJ0600127"/>
    <n v="9"/>
    <n v="0"/>
    <n v="0"/>
    <n v="0"/>
    <n v="0"/>
    <n v="0"/>
    <n v="9"/>
    <n v="0"/>
    <n v="0"/>
    <n v="0"/>
    <n v="0"/>
    <n v="0"/>
    <n v="0"/>
    <n v="0"/>
    <n v="24"/>
    <n v="59"/>
  </r>
  <r>
    <x v="4"/>
    <x v="2"/>
    <x v="0"/>
    <x v="1"/>
    <s v="O00077"/>
    <s v="B842JHF4300"/>
    <s v="MINI HERITAGE RAINB"/>
    <s v="613"/>
    <s v="VINTAGE NAVY"/>
    <s v="B842JHF4300613"/>
    <n v="25"/>
    <n v="0"/>
    <n v="0"/>
    <n v="0"/>
    <n v="0"/>
    <n v="0"/>
    <n v="19"/>
    <n v="6"/>
    <n v="0"/>
    <n v="0"/>
    <n v="0"/>
    <n v="0"/>
    <n v="0"/>
    <n v="0"/>
    <n v="32"/>
    <n v="79"/>
  </r>
  <r>
    <x v="4"/>
    <x v="2"/>
    <x v="0"/>
    <x v="7"/>
    <s v="O00078"/>
    <s v="B057TTJ7800"/>
    <s v="MINI SUNDEK LOGO-TA"/>
    <s v="007"/>
    <s v="NAVY"/>
    <s v="B057TTJ7800007"/>
    <n v="12"/>
    <n v="0"/>
    <n v="0"/>
    <n v="0"/>
    <n v="0"/>
    <n v="0"/>
    <n v="12"/>
    <n v="0"/>
    <n v="0"/>
    <n v="0"/>
    <n v="0"/>
    <n v="0"/>
    <n v="0"/>
    <n v="0"/>
    <n v="13.5"/>
    <n v="32"/>
  </r>
  <r>
    <x v="4"/>
    <x v="2"/>
    <x v="0"/>
    <x v="2"/>
    <s v="O00081"/>
    <s v="B070TEJ7800"/>
    <s v="MINI SAN FRANCISCO"/>
    <s v="007"/>
    <s v="NAVY"/>
    <s v="B070TEJ7800007"/>
    <n v="79"/>
    <n v="0"/>
    <n v="0"/>
    <n v="0"/>
    <n v="0"/>
    <n v="0"/>
    <n v="36"/>
    <n v="23"/>
    <n v="17"/>
    <n v="3"/>
    <n v="0"/>
    <n v="0"/>
    <n v="0"/>
    <n v="0"/>
    <n v="17"/>
    <n v="42"/>
  </r>
  <r>
    <x v="4"/>
    <x v="2"/>
    <x v="0"/>
    <x v="2"/>
    <s v="O00082"/>
    <s v="B077TEJ78ML"/>
    <s v="MINI MALIBU PIER-T-"/>
    <s v="006"/>
    <s v="WHITE"/>
    <s v="B077TEJ78ML006"/>
    <n v="10"/>
    <n v="0"/>
    <n v="0"/>
    <n v="0"/>
    <n v="0"/>
    <n v="0"/>
    <n v="10"/>
    <n v="0"/>
    <n v="0"/>
    <n v="0"/>
    <n v="0"/>
    <n v="0"/>
    <n v="0"/>
    <n v="0"/>
    <n v="17"/>
    <n v="42"/>
  </r>
  <r>
    <x v="4"/>
    <x v="2"/>
    <x v="1"/>
    <x v="10"/>
    <s v="O00084"/>
    <s v="B164WKP8753"/>
    <s v="MINI ADDI-WALKSHORT"/>
    <s v="436"/>
    <s v="DEEP FOREST"/>
    <s v="B164WKP8753436"/>
    <n v="258"/>
    <n v="0"/>
    <n v="0"/>
    <n v="0"/>
    <n v="8"/>
    <n v="6"/>
    <n v="70"/>
    <n v="51"/>
    <n v="58"/>
    <n v="35"/>
    <n v="16"/>
    <n v="14"/>
    <n v="0"/>
    <n v="0"/>
    <n v="27"/>
    <n v="65"/>
  </r>
  <r>
    <x v="4"/>
    <x v="2"/>
    <x v="0"/>
    <x v="2"/>
    <s v="O00085"/>
    <s v="B068TEJ7800"/>
    <s v="MINI TEAM LOGO-T-SH"/>
    <s v="007"/>
    <s v="NAVY"/>
    <s v="B068TEJ7800007"/>
    <n v="7"/>
    <n v="0"/>
    <n v="0"/>
    <n v="0"/>
    <n v="0"/>
    <n v="0"/>
    <n v="0"/>
    <n v="2"/>
    <n v="0"/>
    <n v="0"/>
    <n v="5"/>
    <n v="0"/>
    <n v="0"/>
    <n v="0"/>
    <n v="13.5"/>
    <n v="32"/>
  </r>
  <r>
    <x v="4"/>
    <x v="2"/>
    <x v="0"/>
    <x v="2"/>
    <s v="O00085"/>
    <s v="B068TEJ7800"/>
    <s v="MINI TEAM LOGO-T-SH"/>
    <s v="671"/>
    <s v="CARIOCA YELLO"/>
    <s v="B068TEJ7800671"/>
    <n v="98"/>
    <n v="0"/>
    <n v="0"/>
    <n v="0"/>
    <n v="0"/>
    <n v="0"/>
    <n v="27"/>
    <n v="30"/>
    <n v="22"/>
    <n v="16"/>
    <n v="3"/>
    <n v="0"/>
    <n v="0"/>
    <n v="0"/>
    <n v="13.5"/>
    <n v="32"/>
  </r>
  <r>
    <x v="4"/>
    <x v="2"/>
    <x v="0"/>
    <x v="2"/>
    <s v="O00085"/>
    <s v="B068TEJ7800"/>
    <s v="MINI TEAM LOGO-T-SH"/>
    <s v="673"/>
    <s v="AMAZON GREEN"/>
    <s v="B068TEJ7800673"/>
    <n v="55"/>
    <n v="0"/>
    <n v="0"/>
    <n v="0"/>
    <n v="0"/>
    <n v="0"/>
    <n v="12"/>
    <n v="20"/>
    <n v="17"/>
    <n v="6"/>
    <n v="0"/>
    <n v="0"/>
    <n v="0"/>
    <n v="0"/>
    <n v="13.5"/>
    <n v="32"/>
  </r>
  <r>
    <x v="4"/>
    <x v="2"/>
    <x v="0"/>
    <x v="2"/>
    <s v="O00086"/>
    <s v="B073TEJ7800"/>
    <s v="MINI REPETEAD CLAIM"/>
    <s v="006"/>
    <s v="WHITE"/>
    <s v="B073TEJ7800006"/>
    <n v="1"/>
    <n v="0"/>
    <n v="0"/>
    <n v="0"/>
    <n v="0"/>
    <n v="0"/>
    <n v="0"/>
    <n v="0"/>
    <n v="0"/>
    <n v="0"/>
    <n v="1"/>
    <n v="0"/>
    <n v="0"/>
    <n v="0"/>
    <n v="13.5"/>
    <n v="32"/>
  </r>
  <r>
    <x v="4"/>
    <x v="2"/>
    <x v="0"/>
    <x v="2"/>
    <s v="O00086"/>
    <s v="B073TEJ7800"/>
    <s v="MINI REPETEAD CLAIM"/>
    <s v="007"/>
    <s v="NAVY"/>
    <s v="B073TEJ7800007"/>
    <n v="13"/>
    <n v="0"/>
    <n v="0"/>
    <n v="0"/>
    <n v="0"/>
    <n v="0"/>
    <n v="1"/>
    <n v="2"/>
    <n v="3"/>
    <n v="0"/>
    <n v="3"/>
    <n v="4"/>
    <n v="0"/>
    <n v="0"/>
    <n v="13.5"/>
    <n v="32"/>
  </r>
  <r>
    <x v="4"/>
    <x v="2"/>
    <x v="0"/>
    <x v="2"/>
    <s v="O00086"/>
    <s v="B073TEJ7800"/>
    <s v="MINI REPETEAD CLAIM"/>
    <s v="673"/>
    <s v="AMAZON GREEN"/>
    <s v="B073TEJ7800673"/>
    <n v="14"/>
    <n v="0"/>
    <n v="0"/>
    <n v="0"/>
    <n v="0"/>
    <n v="1"/>
    <n v="11"/>
    <n v="0"/>
    <n v="1"/>
    <n v="1"/>
    <n v="0"/>
    <n v="0"/>
    <n v="0"/>
    <n v="0"/>
    <n v="13.5"/>
    <n v="32"/>
  </r>
  <r>
    <x v="4"/>
    <x v="2"/>
    <x v="0"/>
    <x v="2"/>
    <s v="O00087"/>
    <s v="B072TEJ7800"/>
    <s v="MINI ARCHIVE PATCH-"/>
    <s v="006"/>
    <s v="WHITE"/>
    <s v="B072TEJ7800006"/>
    <n v="13"/>
    <n v="0"/>
    <n v="0"/>
    <n v="0"/>
    <n v="0"/>
    <n v="0"/>
    <n v="13"/>
    <n v="0"/>
    <n v="0"/>
    <n v="0"/>
    <n v="0"/>
    <n v="0"/>
    <n v="0"/>
    <n v="0"/>
    <n v="17"/>
    <n v="42"/>
  </r>
  <r>
    <x v="4"/>
    <x v="2"/>
    <x v="0"/>
    <x v="2"/>
    <s v="O00088"/>
    <s v="B078TEJ7800"/>
    <s v="MINI CALI VAN-T-SHI"/>
    <s v="302"/>
    <s v="DARK AR.GREEN"/>
    <s v="B078TEJ7800302"/>
    <n v="12"/>
    <n v="0"/>
    <n v="0"/>
    <n v="0"/>
    <n v="0"/>
    <n v="0"/>
    <n v="12"/>
    <n v="0"/>
    <n v="0"/>
    <n v="0"/>
    <n v="0"/>
    <n v="0"/>
    <n v="0"/>
    <n v="0"/>
    <n v="17"/>
    <n v="42"/>
  </r>
  <r>
    <x v="4"/>
    <x v="2"/>
    <x v="0"/>
    <x v="2"/>
    <s v="O00089"/>
    <s v="B075TEJ7800"/>
    <s v="MINI SUN COLORS-T-S"/>
    <s v="006"/>
    <s v="WHITE"/>
    <s v="B075TEJ7800006"/>
    <n v="1"/>
    <n v="0"/>
    <n v="0"/>
    <n v="0"/>
    <n v="0"/>
    <n v="0"/>
    <n v="0"/>
    <n v="1"/>
    <n v="0"/>
    <n v="0"/>
    <n v="0"/>
    <n v="0"/>
    <n v="0"/>
    <n v="0"/>
    <n v="14.5"/>
    <n v="36"/>
  </r>
  <r>
    <x v="4"/>
    <x v="2"/>
    <x v="0"/>
    <x v="2"/>
    <s v="O00090"/>
    <s v="B074TEJ7800"/>
    <s v="MINI LOST PARADISE-"/>
    <s v="615"/>
    <s v="VINTAGE SCARL"/>
    <s v="B074TEJ7800615"/>
    <n v="16"/>
    <n v="0"/>
    <n v="0"/>
    <n v="0"/>
    <n v="4"/>
    <n v="0"/>
    <n v="12"/>
    <n v="0"/>
    <n v="0"/>
    <n v="0"/>
    <n v="0"/>
    <n v="0"/>
    <n v="0"/>
    <n v="0"/>
    <n v="14.5"/>
    <n v="36"/>
  </r>
  <r>
    <x v="4"/>
    <x v="2"/>
    <x v="0"/>
    <x v="2"/>
    <s v="O00092"/>
    <s v="B076TEJ78TC"/>
    <s v="MINI SURF ADDICT-T-"/>
    <s v="052"/>
    <s v="MARINE"/>
    <s v="B076TEJ78TC052"/>
    <n v="10"/>
    <n v="0"/>
    <n v="0"/>
    <n v="0"/>
    <n v="0"/>
    <n v="0"/>
    <n v="10"/>
    <n v="0"/>
    <n v="0"/>
    <n v="0"/>
    <n v="0"/>
    <n v="0"/>
    <n v="0"/>
    <n v="0"/>
    <n v="14.5"/>
    <n v="36"/>
  </r>
  <r>
    <x v="4"/>
    <x v="2"/>
    <x v="0"/>
    <x v="2"/>
    <s v="O00093"/>
    <s v="B079TEJ78TC"/>
    <s v="MINI TOP SURF SPOT"/>
    <s v="039"/>
    <s v="OFFWHITE"/>
    <s v="B079TEJ78TC039"/>
    <n v="10"/>
    <n v="0"/>
    <n v="0"/>
    <n v="0"/>
    <n v="0"/>
    <n v="0"/>
    <n v="10"/>
    <n v="0"/>
    <n v="0"/>
    <n v="0"/>
    <n v="0"/>
    <n v="0"/>
    <n v="0"/>
    <n v="0"/>
    <n v="17"/>
    <n v="42"/>
  </r>
  <r>
    <x v="4"/>
    <x v="2"/>
    <x v="0"/>
    <x v="2"/>
    <s v="O00094"/>
    <s v="B081TEJ78TC"/>
    <s v="MINI TOP SURF SPOT"/>
    <s v="052"/>
    <s v="MARINE"/>
    <s v="B081TEJ78TC052"/>
    <n v="13"/>
    <n v="0"/>
    <n v="0"/>
    <n v="0"/>
    <n v="0"/>
    <n v="0"/>
    <n v="10"/>
    <n v="0"/>
    <n v="0"/>
    <n v="0"/>
    <n v="3"/>
    <n v="0"/>
    <n v="0"/>
    <n v="0"/>
    <n v="17"/>
    <n v="42"/>
  </r>
  <r>
    <x v="4"/>
    <x v="2"/>
    <x v="0"/>
    <x v="2"/>
    <s v="O00095"/>
    <s v="B082TEJ78TC"/>
    <s v="MINI PALM SMILE-T-S"/>
    <s v="039"/>
    <s v="OFFWHITE"/>
    <s v="B082TEJ78TC039"/>
    <n v="19"/>
    <n v="0"/>
    <n v="0"/>
    <n v="0"/>
    <n v="0"/>
    <n v="0"/>
    <n v="12"/>
    <n v="4"/>
    <n v="3"/>
    <n v="0"/>
    <n v="0"/>
    <n v="0"/>
    <n v="0"/>
    <n v="0"/>
    <n v="14.5"/>
    <n v="36"/>
  </r>
  <r>
    <x v="4"/>
    <x v="2"/>
    <x v="0"/>
    <x v="2"/>
    <s v="O00096"/>
    <s v="B080TEJ78TC"/>
    <s v="MINI TOP SURF SPOT"/>
    <s v="007"/>
    <s v="NAVY"/>
    <s v="B080TEJ78TC007"/>
    <n v="11"/>
    <n v="0"/>
    <n v="0"/>
    <n v="0"/>
    <n v="0"/>
    <n v="0"/>
    <n v="9"/>
    <n v="0"/>
    <n v="0"/>
    <n v="0"/>
    <n v="1"/>
    <n v="1"/>
    <n v="0"/>
    <n v="0"/>
    <n v="17"/>
    <n v="42"/>
  </r>
  <r>
    <x v="4"/>
    <x v="2"/>
    <x v="0"/>
    <x v="17"/>
    <s v="O00097"/>
    <s v="B783PLJ6500"/>
    <s v="MINI RAINBOW SHORT"/>
    <s v="576"/>
    <s v="BAY BLUE"/>
    <s v="B783PLJ6500576"/>
    <n v="13"/>
    <n v="0"/>
    <n v="0"/>
    <n v="0"/>
    <n v="0"/>
    <n v="0"/>
    <n v="13"/>
    <n v="0"/>
    <n v="0"/>
    <n v="0"/>
    <n v="0"/>
    <n v="0"/>
    <n v="0"/>
    <n v="0"/>
    <n v="20"/>
    <n v="49"/>
  </r>
  <r>
    <x v="4"/>
    <x v="2"/>
    <x v="0"/>
    <x v="2"/>
    <s v="O00098"/>
    <s v="B037TEJ93TF"/>
    <s v="MINI WEST-T-SHIRT S"/>
    <s v="613"/>
    <s v="VINTAGE NAVY"/>
    <s v="B037TEJ93TF613"/>
    <n v="203"/>
    <n v="0"/>
    <n v="0"/>
    <n v="0"/>
    <n v="3"/>
    <n v="17"/>
    <n v="63"/>
    <n v="34"/>
    <n v="26"/>
    <n v="26"/>
    <n v="21"/>
    <n v="13"/>
    <n v="0"/>
    <n v="0"/>
    <n v="16"/>
    <n v="39"/>
  </r>
  <r>
    <x v="4"/>
    <x v="2"/>
    <x v="1"/>
    <x v="4"/>
    <s v="O00100"/>
    <s v="B504BDP01HA"/>
    <s v="-BS/RB- ELASTIC WAI"/>
    <s v="075"/>
    <s v="SKYE"/>
    <s v="B504BDP01HA075"/>
    <n v="84"/>
    <n v="0"/>
    <n v="0"/>
    <n v="0"/>
    <n v="0"/>
    <n v="0"/>
    <n v="60"/>
    <n v="13"/>
    <n v="11"/>
    <n v="0"/>
    <n v="0"/>
    <n v="0"/>
    <n v="0"/>
    <n v="0"/>
    <n v="29"/>
    <n v="69"/>
  </r>
  <r>
    <x v="4"/>
    <x v="2"/>
    <x v="1"/>
    <x v="4"/>
    <s v="O00101"/>
    <s v="B504BDP01PE"/>
    <s v="-BS/RB- ELASTIC WAI"/>
    <s v="006"/>
    <s v="WHITE"/>
    <s v="B504BDP01PE006"/>
    <n v="14"/>
    <n v="0"/>
    <n v="0"/>
    <n v="0"/>
    <n v="0"/>
    <n v="0"/>
    <n v="6"/>
    <n v="0"/>
    <n v="8"/>
    <n v="0"/>
    <n v="0"/>
    <n v="0"/>
    <n v="0"/>
    <n v="0"/>
    <n v="29"/>
    <n v="69"/>
  </r>
  <r>
    <x v="4"/>
    <x v="2"/>
    <x v="1"/>
    <x v="4"/>
    <s v="O00102"/>
    <s v="B504BDP01RL"/>
    <s v="-BS/RB- ELASTIC WAI"/>
    <s v="221"/>
    <s v="RED"/>
    <s v="B504BDP01RL221"/>
    <n v="122"/>
    <n v="0"/>
    <n v="0"/>
    <n v="0"/>
    <n v="10"/>
    <n v="0"/>
    <n v="62"/>
    <n v="36"/>
    <n v="14"/>
    <n v="0"/>
    <n v="0"/>
    <n v="0"/>
    <n v="0"/>
    <n v="0"/>
    <n v="29"/>
    <n v="69"/>
  </r>
  <r>
    <x v="4"/>
    <x v="2"/>
    <x v="1"/>
    <x v="4"/>
    <s v="O00104"/>
    <s v="B552BDP03NL"/>
    <s v="-BS/RB-ELASTIC WAIS"/>
    <s v="216"/>
    <s v="CORNFLOWER"/>
    <s v="B552BDP03NL216"/>
    <n v="59"/>
    <n v="0"/>
    <n v="0"/>
    <n v="0"/>
    <n v="0"/>
    <n v="0"/>
    <n v="54"/>
    <n v="5"/>
    <n v="0"/>
    <n v="0"/>
    <n v="0"/>
    <n v="0"/>
    <n v="0"/>
    <n v="0"/>
    <n v="32"/>
    <n v="75"/>
  </r>
  <r>
    <x v="4"/>
    <x v="2"/>
    <x v="1"/>
    <x v="4"/>
    <s v="O00105"/>
    <s v="B552BDP99DO"/>
    <s v="-BS/RB-ELASTIC WAIS"/>
    <s v="642"/>
    <s v="WATERMELON"/>
    <s v="B552BDP99DO642"/>
    <n v="173"/>
    <n v="0"/>
    <n v="0"/>
    <n v="0"/>
    <n v="19"/>
    <n v="0"/>
    <n v="54"/>
    <n v="41"/>
    <n v="24"/>
    <n v="0"/>
    <n v="20"/>
    <n v="15"/>
    <n v="0"/>
    <n v="0"/>
    <n v="32"/>
    <n v="75"/>
  </r>
  <r>
    <x v="4"/>
    <x v="2"/>
    <x v="1"/>
    <x v="4"/>
    <s v="O00106"/>
    <s v="B552BDP99S7"/>
    <s v="-BS/RB-ELASTIC WAIS"/>
    <s v="644"/>
    <s v="PACIFIC BLUE"/>
    <s v="B552BDP99S7644"/>
    <n v="29"/>
    <n v="0"/>
    <n v="0"/>
    <n v="0"/>
    <n v="0"/>
    <n v="0"/>
    <n v="21"/>
    <n v="0"/>
    <n v="0"/>
    <n v="0"/>
    <n v="0"/>
    <n v="8"/>
    <n v="0"/>
    <n v="0"/>
    <n v="32"/>
    <n v="75"/>
  </r>
  <r>
    <x v="4"/>
    <x v="2"/>
    <x v="1"/>
    <x v="4"/>
    <s v="O00107"/>
    <s v="B552BDP99SH"/>
    <s v="-BS/RB-ELASTIC WAIS"/>
    <s v="646"/>
    <s v="NIGHT"/>
    <s v="B552BDP99SH646"/>
    <n v="161"/>
    <n v="0"/>
    <n v="0"/>
    <n v="0"/>
    <n v="8"/>
    <n v="0"/>
    <n v="71"/>
    <n v="45"/>
    <n v="37"/>
    <n v="0"/>
    <n v="0"/>
    <n v="0"/>
    <n v="0"/>
    <n v="0"/>
    <n v="32"/>
    <n v="75"/>
  </r>
  <r>
    <x v="4"/>
    <x v="2"/>
    <x v="1"/>
    <x v="10"/>
    <s v="O06018"/>
    <s v="B181WKP8700"/>
    <s v="NEW MINI ADDI-WALKS"/>
    <s v="089"/>
    <s v="OCEAN"/>
    <s v="B181WKP8700089"/>
    <n v="26"/>
    <n v="0"/>
    <n v="0"/>
    <n v="0"/>
    <n v="0"/>
    <n v="0"/>
    <n v="26"/>
    <n v="0"/>
    <n v="0"/>
    <n v="0"/>
    <n v="0"/>
    <n v="0"/>
    <n v="0"/>
    <n v="0"/>
    <n v="27"/>
    <n v="65"/>
  </r>
  <r>
    <x v="4"/>
    <x v="2"/>
    <x v="1"/>
    <x v="4"/>
    <s v="O06044"/>
    <s v="B504BDRT35S"/>
    <s v="-BS/RB- ELASTIC WAI"/>
    <s v="420"/>
    <s v="ATOLL"/>
    <s v="B504BDRT35S420"/>
    <n v="26"/>
    <n v="0"/>
    <n v="0"/>
    <n v="0"/>
    <n v="0"/>
    <n v="0"/>
    <n v="26"/>
    <n v="0"/>
    <n v="0"/>
    <n v="0"/>
    <n v="0"/>
    <n v="0"/>
    <n v="0"/>
    <n v="0"/>
    <n v="29"/>
    <n v="69"/>
  </r>
  <r>
    <x v="4"/>
    <x v="3"/>
    <x v="0"/>
    <x v="27"/>
    <s v="Q00001"/>
    <s v="G061DRV09BI"/>
    <s v="MINI XENIA-DRESS"/>
    <s v="006"/>
    <s v="WHITE"/>
    <s v="G061DRV09BI006"/>
    <n v="5"/>
    <n v="0"/>
    <n v="0"/>
    <n v="0"/>
    <n v="0"/>
    <n v="0"/>
    <n v="5"/>
    <n v="0"/>
    <n v="0"/>
    <n v="0"/>
    <n v="0"/>
    <n v="0"/>
    <n v="0"/>
    <n v="0"/>
    <n v="29"/>
    <n v="69"/>
  </r>
  <r>
    <x v="4"/>
    <x v="3"/>
    <x v="0"/>
    <x v="31"/>
    <s v="Q00002"/>
    <s v="G236JTCB1AY"/>
    <s v="MINI PARADISE-JUMPS"/>
    <s v="693"/>
    <s v="HELICONIA"/>
    <s v="G236JTCB1AY693"/>
    <n v="2"/>
    <n v="0"/>
    <n v="0"/>
    <n v="0"/>
    <n v="0"/>
    <n v="0"/>
    <n v="0"/>
    <n v="0"/>
    <n v="1"/>
    <n v="1"/>
    <n v="0"/>
    <n v="0"/>
    <n v="0"/>
    <n v="0"/>
    <n v="29"/>
    <n v="69"/>
  </r>
  <r>
    <x v="4"/>
    <x v="3"/>
    <x v="1"/>
    <x v="3"/>
    <s v="Q00003"/>
    <s v="G235TRV09AY"/>
    <s v="MINI MERCURY-TROUSE"/>
    <s v="693"/>
    <s v="HELICONIA"/>
    <s v="G235TRV09AY693"/>
    <n v="32"/>
    <n v="0"/>
    <n v="0"/>
    <n v="0"/>
    <n v="5"/>
    <n v="3"/>
    <n v="11"/>
    <n v="2"/>
    <n v="2"/>
    <n v="2"/>
    <n v="1"/>
    <n v="6"/>
    <n v="0"/>
    <n v="0"/>
    <n v="20"/>
    <n v="49"/>
  </r>
  <r>
    <x v="4"/>
    <x v="3"/>
    <x v="0"/>
    <x v="27"/>
    <s v="Q00004"/>
    <s v="G306DRCB1CH"/>
    <s v="MINI MACAO-DRESS"/>
    <s v="707"/>
    <s v="LOBSTER"/>
    <s v="G306DRCB1CH707"/>
    <n v="6"/>
    <n v="0"/>
    <n v="0"/>
    <n v="0"/>
    <n v="0"/>
    <n v="0"/>
    <n v="6"/>
    <n v="0"/>
    <n v="0"/>
    <n v="0"/>
    <n v="0"/>
    <n v="0"/>
    <n v="0"/>
    <n v="0"/>
    <n v="20"/>
    <n v="49"/>
  </r>
  <r>
    <x v="4"/>
    <x v="3"/>
    <x v="1"/>
    <x v="5"/>
    <s v="Q00007"/>
    <s v="G308LSCB18S"/>
    <s v="MINI BAMBI-SHORT LE"/>
    <s v="693"/>
    <s v="HELICONIA"/>
    <s v="G308LSCB18S693"/>
    <n v="5"/>
    <n v="0"/>
    <n v="0"/>
    <n v="0"/>
    <n v="0"/>
    <n v="0"/>
    <n v="5"/>
    <n v="0"/>
    <n v="0"/>
    <n v="0"/>
    <n v="0"/>
    <n v="0"/>
    <n v="0"/>
    <n v="0"/>
    <n v="16"/>
    <n v="39"/>
  </r>
  <r>
    <x v="4"/>
    <x v="3"/>
    <x v="0"/>
    <x v="27"/>
    <s v="Q00008"/>
    <s v="G309DRCB1AY"/>
    <s v="MINI THAITI-DRESS"/>
    <s v="693"/>
    <s v="HELICONIA"/>
    <s v="G309DRCB1AY693"/>
    <n v="14"/>
    <n v="0"/>
    <n v="0"/>
    <n v="0"/>
    <n v="12"/>
    <n v="0"/>
    <n v="2"/>
    <n v="0"/>
    <n v="0"/>
    <n v="0"/>
    <n v="0"/>
    <n v="0"/>
    <n v="0"/>
    <n v="0"/>
    <n v="20"/>
    <n v="49"/>
  </r>
  <r>
    <x v="4"/>
    <x v="3"/>
    <x v="1"/>
    <x v="22"/>
    <s v="Q00009"/>
    <s v="G308LSCB1BI"/>
    <s v="MINI BAMBI-SHORT LE"/>
    <s v="696"/>
    <s v="CLARION"/>
    <s v="G308LSCB1BI696"/>
    <n v="1"/>
    <n v="0"/>
    <n v="0"/>
    <n v="0"/>
    <n v="0"/>
    <n v="0"/>
    <n v="1"/>
    <n v="0"/>
    <n v="0"/>
    <n v="0"/>
    <n v="0"/>
    <n v="0"/>
    <n v="0"/>
    <n v="0"/>
    <n v="16"/>
    <n v="39"/>
  </r>
  <r>
    <x v="4"/>
    <x v="3"/>
    <x v="0"/>
    <x v="21"/>
    <s v="Q00010"/>
    <s v="G223KIRY2RW"/>
    <s v="MINI GOOD VIBES-KNI"/>
    <s v="310"/>
    <s v="MULTICOLOR"/>
    <s v="G223KIRY2RW310"/>
    <n v="1"/>
    <n v="0"/>
    <n v="0"/>
    <n v="0"/>
    <n v="0"/>
    <n v="0"/>
    <n v="1"/>
    <n v="0"/>
    <n v="0"/>
    <n v="0"/>
    <n v="0"/>
    <n v="0"/>
    <n v="0"/>
    <n v="0"/>
    <n v="33"/>
    <n v="79"/>
  </r>
  <r>
    <x v="4"/>
    <x v="3"/>
    <x v="1"/>
    <x v="11"/>
    <s v="Q00012"/>
    <s v="G636BDP8100"/>
    <s v="MINI LULIN-BOARDSHO"/>
    <s v="006"/>
    <s v="WHITE"/>
    <s v="G636BDP8100006"/>
    <n v="3"/>
    <n v="0"/>
    <n v="0"/>
    <n v="0"/>
    <n v="0"/>
    <n v="0"/>
    <n v="3"/>
    <n v="0"/>
    <n v="0"/>
    <n v="0"/>
    <n v="0"/>
    <n v="0"/>
    <n v="0"/>
    <n v="0"/>
    <n v="16.5"/>
    <n v="39"/>
  </r>
  <r>
    <x v="4"/>
    <x v="3"/>
    <x v="1"/>
    <x v="11"/>
    <s v="Q00012"/>
    <s v="G636BDP8100"/>
    <s v="MINI LULIN-BOARDSHO"/>
    <s v="691"/>
    <s v="AVOCADO"/>
    <s v="G636BDP8100691"/>
    <n v="37"/>
    <n v="0"/>
    <n v="0"/>
    <n v="0"/>
    <n v="0"/>
    <n v="0"/>
    <n v="13"/>
    <n v="15"/>
    <n v="4"/>
    <n v="0"/>
    <n v="2"/>
    <n v="3"/>
    <n v="0"/>
    <n v="0"/>
    <n v="16.5"/>
    <n v="39"/>
  </r>
  <r>
    <x v="4"/>
    <x v="3"/>
    <x v="1"/>
    <x v="11"/>
    <s v="Q00012"/>
    <s v="G636BDP8100"/>
    <s v="MINI LULIN-BOARDSHO"/>
    <s v="692"/>
    <s v="FLAMINGO"/>
    <s v="G636BDP8100692"/>
    <n v="3"/>
    <n v="0"/>
    <n v="0"/>
    <n v="0"/>
    <n v="0"/>
    <n v="0"/>
    <n v="2"/>
    <n v="0"/>
    <n v="1"/>
    <n v="0"/>
    <n v="0"/>
    <n v="0"/>
    <n v="0"/>
    <n v="0"/>
    <n v="16.5"/>
    <n v="39"/>
  </r>
  <r>
    <x v="4"/>
    <x v="3"/>
    <x v="2"/>
    <x v="6"/>
    <s v="Q00013"/>
    <s v="G140KNL5162"/>
    <s v="MINI GARDENIA-BIKIN"/>
    <s v="693"/>
    <s v="HELICONIA"/>
    <s v="G140KNL5162693"/>
    <n v="8"/>
    <n v="0"/>
    <n v="0"/>
    <n v="0"/>
    <n v="0"/>
    <n v="2"/>
    <n v="6"/>
    <n v="0"/>
    <n v="0"/>
    <n v="0"/>
    <n v="0"/>
    <n v="0"/>
    <n v="0"/>
    <n v="0"/>
    <n v="22.5"/>
    <n v="55"/>
  </r>
  <r>
    <x v="4"/>
    <x v="3"/>
    <x v="1"/>
    <x v="29"/>
    <s v="Q00014"/>
    <s v="G035SKP7700"/>
    <s v="MINI LAKELAND-SKIRT"/>
    <s v="691"/>
    <s v="AVOCADO"/>
    <s v="G035SKP7700691"/>
    <n v="1"/>
    <n v="0"/>
    <n v="0"/>
    <n v="0"/>
    <n v="0"/>
    <n v="0"/>
    <n v="1"/>
    <n v="0"/>
    <n v="0"/>
    <n v="0"/>
    <n v="0"/>
    <n v="0"/>
    <n v="0"/>
    <n v="0"/>
    <n v="19"/>
    <n v="45"/>
  </r>
  <r>
    <x v="4"/>
    <x v="3"/>
    <x v="1"/>
    <x v="29"/>
    <s v="Q00014"/>
    <s v="G035SKP7700"/>
    <s v="MINI LAKELAND-SKIRT"/>
    <s v="692"/>
    <s v="FLAMINGO"/>
    <s v="G035SKP7700692"/>
    <n v="2"/>
    <n v="0"/>
    <n v="0"/>
    <n v="0"/>
    <n v="0"/>
    <n v="0"/>
    <n v="2"/>
    <n v="0"/>
    <n v="0"/>
    <n v="0"/>
    <n v="0"/>
    <n v="0"/>
    <n v="0"/>
    <n v="0"/>
    <n v="19"/>
    <n v="45"/>
  </r>
  <r>
    <x v="4"/>
    <x v="3"/>
    <x v="1"/>
    <x v="11"/>
    <s v="Q00015"/>
    <s v="G643BDP8123"/>
    <s v="MINI PALM COAST-BOA"/>
    <s v="006"/>
    <s v="WHITE"/>
    <s v="G643BDP8123006"/>
    <n v="6"/>
    <n v="0"/>
    <n v="0"/>
    <n v="0"/>
    <n v="0"/>
    <n v="0"/>
    <n v="6"/>
    <n v="0"/>
    <n v="0"/>
    <n v="0"/>
    <n v="0"/>
    <n v="0"/>
    <n v="0"/>
    <n v="0"/>
    <n v="16.5"/>
    <n v="39"/>
  </r>
  <r>
    <x v="4"/>
    <x v="3"/>
    <x v="1"/>
    <x v="11"/>
    <s v="Q00017"/>
    <s v="G643BDP8162"/>
    <s v="MINI PALM COAST-BOA"/>
    <s v="075"/>
    <s v="SKYE"/>
    <s v="G643BDP8162075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2"/>
    <x v="6"/>
    <s v="Q00018"/>
    <s v="G140KNL36BI"/>
    <s v="MINI GARDENIA-BIKIN"/>
    <s v="696"/>
    <s v="CLARION"/>
    <s v="G140KNL36BI696"/>
    <n v="7"/>
    <n v="0"/>
    <n v="0"/>
    <n v="0"/>
    <n v="0"/>
    <n v="0"/>
    <n v="7"/>
    <n v="0"/>
    <n v="0"/>
    <n v="0"/>
    <n v="0"/>
    <n v="0"/>
    <n v="0"/>
    <n v="0"/>
    <n v="22.5"/>
    <n v="55"/>
  </r>
  <r>
    <x v="4"/>
    <x v="3"/>
    <x v="2"/>
    <x v="6"/>
    <s v="Q00019"/>
    <s v="G164KNL36BI"/>
    <s v="MINI MALINDA-BIKINI"/>
    <s v="696"/>
    <s v="CLARION"/>
    <s v="G164KNL36BI696"/>
    <n v="8"/>
    <n v="0"/>
    <n v="0"/>
    <n v="0"/>
    <n v="0"/>
    <n v="0"/>
    <n v="8"/>
    <n v="0"/>
    <n v="0"/>
    <n v="0"/>
    <n v="0"/>
    <n v="0"/>
    <n v="0"/>
    <n v="0"/>
    <n v="22.5"/>
    <n v="55"/>
  </r>
  <r>
    <x v="4"/>
    <x v="3"/>
    <x v="2"/>
    <x v="6"/>
    <s v="Q00020"/>
    <s v="G161KNL36CH"/>
    <s v="MINI KIRI-BIKINI"/>
    <s v="695"/>
    <s v="DANILIA"/>
    <s v="G161KNL36CH695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2"/>
    <x v="6"/>
    <s v="Q00021"/>
    <s v="G141KNL36BI"/>
    <s v="MINI MAGNOLIA-BIKIN"/>
    <s v="696"/>
    <s v="CLARION"/>
    <s v="G141KNL36BI696"/>
    <n v="7"/>
    <n v="0"/>
    <n v="0"/>
    <n v="0"/>
    <n v="0"/>
    <n v="0"/>
    <n v="7"/>
    <n v="0"/>
    <n v="0"/>
    <n v="0"/>
    <n v="0"/>
    <n v="0"/>
    <n v="0"/>
    <n v="0"/>
    <n v="22.5"/>
    <n v="55"/>
  </r>
  <r>
    <x v="4"/>
    <x v="3"/>
    <x v="2"/>
    <x v="6"/>
    <s v="Q00022"/>
    <s v="G141KNL36CH"/>
    <s v="MINI MAGNOLIA-BIKIN"/>
    <s v="707"/>
    <s v="LOBSTER"/>
    <s v="G141KNL36CH707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2"/>
    <x v="6"/>
    <s v="Q00023"/>
    <s v="G140KNL36CH"/>
    <s v="MINI GARDENIA-BIKIN"/>
    <s v="695"/>
    <s v="DANILIA"/>
    <s v="G140KNL36CH695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2"/>
    <x v="6"/>
    <s v="Q00024"/>
    <s v="G266KNL30EM"/>
    <s v="MINI VENICE-BIKINI"/>
    <s v="006"/>
    <s v="WHITE"/>
    <s v="G266KNL30EM006"/>
    <n v="66"/>
    <n v="0"/>
    <n v="0"/>
    <n v="0"/>
    <n v="13"/>
    <n v="22"/>
    <n v="31"/>
    <n v="0"/>
    <n v="0"/>
    <n v="0"/>
    <n v="0"/>
    <n v="0"/>
    <n v="0"/>
    <n v="0"/>
    <n v="19"/>
    <n v="45"/>
  </r>
  <r>
    <x v="4"/>
    <x v="3"/>
    <x v="2"/>
    <x v="6"/>
    <s v="Q00024"/>
    <s v="G266KNL30EM"/>
    <s v="MINI VENICE-BIKINI"/>
    <s v="692"/>
    <s v="FLAMINGO"/>
    <s v="G266KNL30EM692"/>
    <n v="44"/>
    <n v="0"/>
    <n v="0"/>
    <n v="0"/>
    <n v="7"/>
    <n v="10"/>
    <n v="27"/>
    <n v="0"/>
    <n v="0"/>
    <n v="0"/>
    <n v="0"/>
    <n v="0"/>
    <n v="0"/>
    <n v="0"/>
    <n v="19"/>
    <n v="45"/>
  </r>
  <r>
    <x v="4"/>
    <x v="3"/>
    <x v="2"/>
    <x v="13"/>
    <s v="Q00025"/>
    <s v="G190KSL36CH"/>
    <s v="MINI MAKI-SWIMSUIT"/>
    <s v="707"/>
    <s v="LOBSTER"/>
    <s v="G190KSL36CH707"/>
    <n v="2"/>
    <n v="0"/>
    <n v="0"/>
    <n v="0"/>
    <n v="0"/>
    <n v="0"/>
    <n v="2"/>
    <n v="0"/>
    <n v="0"/>
    <n v="0"/>
    <n v="0"/>
    <n v="0"/>
    <n v="0"/>
    <n v="0"/>
    <n v="25"/>
    <n v="59"/>
  </r>
  <r>
    <x v="4"/>
    <x v="3"/>
    <x v="1"/>
    <x v="1"/>
    <s v="Q00026"/>
    <s v="G425JHF59CH"/>
    <s v="MINI PHEBE-FLEECE"/>
    <s v="707"/>
    <s v="LOBSTER"/>
    <s v="G425JHF59CH707"/>
    <n v="4"/>
    <n v="0"/>
    <n v="0"/>
    <n v="0"/>
    <n v="0"/>
    <n v="0"/>
    <n v="4"/>
    <n v="0"/>
    <n v="0"/>
    <n v="0"/>
    <n v="0"/>
    <n v="0"/>
    <n v="0"/>
    <n v="0"/>
    <n v="29"/>
    <n v="69"/>
  </r>
  <r>
    <x v="4"/>
    <x v="3"/>
    <x v="1"/>
    <x v="1"/>
    <s v="Q00027"/>
    <s v="G425JHF5900"/>
    <s v="MINI PHEBE-FLEECE"/>
    <s v="694"/>
    <s v="CHROMIS"/>
    <s v="G425JHF5900694"/>
    <n v="4"/>
    <n v="0"/>
    <n v="0"/>
    <n v="0"/>
    <n v="0"/>
    <n v="0"/>
    <n v="4"/>
    <n v="0"/>
    <n v="0"/>
    <n v="0"/>
    <n v="0"/>
    <n v="0"/>
    <n v="0"/>
    <n v="0"/>
    <n v="25"/>
    <n v="59"/>
  </r>
  <r>
    <x v="4"/>
    <x v="3"/>
    <x v="1"/>
    <x v="1"/>
    <s v="Q00027"/>
    <s v="G425JHF5900"/>
    <s v="MINI PHEBE-FLEECE"/>
    <s v="696"/>
    <s v="CLARION"/>
    <s v="G425JHF5900696"/>
    <n v="10"/>
    <n v="0"/>
    <n v="0"/>
    <n v="0"/>
    <n v="0"/>
    <n v="0"/>
    <n v="10"/>
    <n v="0"/>
    <n v="0"/>
    <n v="0"/>
    <n v="0"/>
    <n v="0"/>
    <n v="0"/>
    <n v="0"/>
    <n v="25"/>
    <n v="59"/>
  </r>
  <r>
    <x v="4"/>
    <x v="3"/>
    <x v="1"/>
    <x v="1"/>
    <s v="Q00028"/>
    <s v="G425JHF597S"/>
    <s v="MINI PHEBE-FLEECE"/>
    <s v="690"/>
    <s v="BURNSIDE"/>
    <s v="G425JHF597S690"/>
    <n v="3"/>
    <n v="0"/>
    <n v="0"/>
    <n v="0"/>
    <n v="0"/>
    <n v="0"/>
    <n v="3"/>
    <n v="0"/>
    <n v="0"/>
    <n v="0"/>
    <n v="0"/>
    <n v="0"/>
    <n v="0"/>
    <n v="0"/>
    <n v="29"/>
    <n v="69"/>
  </r>
  <r>
    <x v="4"/>
    <x v="3"/>
    <x v="0"/>
    <x v="2"/>
    <s v="Q00029"/>
    <s v="G080TEJ17EY"/>
    <s v="MINI SUN LOVERS-T-S"/>
    <s v="006"/>
    <s v="WHITE"/>
    <s v="G080TEJ17EY006"/>
    <n v="110"/>
    <n v="0"/>
    <n v="0"/>
    <n v="0"/>
    <n v="0"/>
    <n v="10"/>
    <n v="25"/>
    <n v="20"/>
    <n v="20"/>
    <n v="12"/>
    <n v="16"/>
    <n v="7"/>
    <n v="0"/>
    <n v="0"/>
    <n v="16"/>
    <n v="39"/>
  </r>
  <r>
    <x v="4"/>
    <x v="3"/>
    <x v="0"/>
    <x v="2"/>
    <s v="Q00031"/>
    <s v="G079TEJ17EY"/>
    <s v="MINI SEA LOVERS-T-S"/>
    <s v="695"/>
    <s v="DANILIA"/>
    <s v="G079TEJ17EY695"/>
    <n v="109"/>
    <n v="0"/>
    <n v="0"/>
    <n v="0"/>
    <n v="0"/>
    <n v="9"/>
    <n v="32"/>
    <n v="24"/>
    <n v="21"/>
    <n v="12"/>
    <n v="7"/>
    <n v="4"/>
    <n v="0"/>
    <n v="0"/>
    <n v="16"/>
    <n v="39"/>
  </r>
  <r>
    <x v="4"/>
    <x v="3"/>
    <x v="0"/>
    <x v="2"/>
    <s v="Q00032"/>
    <s v="G078TEJ17EY"/>
    <s v="MINI SUN UP-T-SHIRT"/>
    <s v="696"/>
    <s v="CLARION"/>
    <s v="G078TEJ17EY696"/>
    <n v="5"/>
    <n v="0"/>
    <n v="0"/>
    <n v="0"/>
    <n v="0"/>
    <n v="0"/>
    <n v="5"/>
    <n v="0"/>
    <n v="0"/>
    <n v="0"/>
    <n v="0"/>
    <n v="0"/>
    <n v="0"/>
    <n v="0"/>
    <n v="16"/>
    <n v="39"/>
  </r>
  <r>
    <x v="4"/>
    <x v="3"/>
    <x v="0"/>
    <x v="23"/>
    <s v="Q00033"/>
    <s v="G307TPCB1BI"/>
    <s v="MINI THE SUN-TOP"/>
    <s v="696"/>
    <s v="CLARION"/>
    <s v="G307TPCB1BI696"/>
    <n v="4"/>
    <n v="0"/>
    <n v="0"/>
    <n v="0"/>
    <n v="0"/>
    <n v="0"/>
    <n v="4"/>
    <n v="0"/>
    <n v="0"/>
    <n v="0"/>
    <n v="0"/>
    <n v="0"/>
    <n v="0"/>
    <n v="0"/>
    <n v="16"/>
    <n v="39"/>
  </r>
  <r>
    <x v="4"/>
    <x v="3"/>
    <x v="0"/>
    <x v="2"/>
    <s v="Q00034"/>
    <s v="G424TEJ1700"/>
    <s v="MINI ALOHA-T-SHIRT"/>
    <s v="006"/>
    <s v="WHITE"/>
    <s v="G424TEJ1700006"/>
    <n v="125"/>
    <n v="0"/>
    <n v="0"/>
    <n v="0"/>
    <n v="14"/>
    <n v="18"/>
    <n v="27"/>
    <n v="18"/>
    <n v="24"/>
    <n v="20"/>
    <n v="3"/>
    <n v="1"/>
    <n v="0"/>
    <n v="0"/>
    <n v="16"/>
    <n v="39"/>
  </r>
  <r>
    <x v="4"/>
    <x v="3"/>
    <x v="0"/>
    <x v="2"/>
    <s v="Q00034"/>
    <s v="G424TEJ1700"/>
    <s v="MINI ALOHA-T-SHIRT"/>
    <s v="693"/>
    <s v="HELICONIA"/>
    <s v="G424TEJ1700693"/>
    <n v="4"/>
    <n v="0"/>
    <n v="0"/>
    <n v="0"/>
    <n v="0"/>
    <n v="0"/>
    <n v="4"/>
    <n v="0"/>
    <n v="0"/>
    <n v="0"/>
    <n v="0"/>
    <n v="0"/>
    <n v="0"/>
    <n v="0"/>
    <n v="16"/>
    <n v="39"/>
  </r>
  <r>
    <x v="4"/>
    <x v="3"/>
    <x v="0"/>
    <x v="2"/>
    <s v="Q00035"/>
    <s v="G009TEJ1700"/>
    <s v="MINI HAPPINESS-T-SH"/>
    <s v="006"/>
    <s v="WHITE"/>
    <s v="G009TEJ1700006"/>
    <n v="165"/>
    <n v="0"/>
    <n v="0"/>
    <n v="0"/>
    <n v="2"/>
    <n v="13"/>
    <n v="36"/>
    <n v="31"/>
    <n v="32"/>
    <n v="27"/>
    <n v="18"/>
    <n v="6"/>
    <n v="0"/>
    <n v="0"/>
    <n v="13.5"/>
    <n v="32"/>
  </r>
  <r>
    <x v="4"/>
    <x v="3"/>
    <x v="0"/>
    <x v="2"/>
    <s v="Q00037"/>
    <s v="G796TEJ17ST"/>
    <s v="MINI KAMALA-T-SHIRT"/>
    <s v="690"/>
    <s v="BURNSIDE"/>
    <s v="G796TEJ17ST690"/>
    <n v="45"/>
    <n v="0"/>
    <n v="0"/>
    <n v="0"/>
    <n v="0"/>
    <n v="4"/>
    <n v="15"/>
    <n v="2"/>
    <n v="17"/>
    <n v="4"/>
    <n v="3"/>
    <n v="0"/>
    <n v="0"/>
    <n v="0"/>
    <n v="16"/>
    <n v="39"/>
  </r>
  <r>
    <x v="4"/>
    <x v="3"/>
    <x v="1"/>
    <x v="10"/>
    <s v="Q00038"/>
    <s v="G423WKF59ST"/>
    <s v="MINI JAYA-WALKSHORT"/>
    <s v="690"/>
    <s v="BURNSIDE"/>
    <s v="G423WKF59ST690"/>
    <n v="30"/>
    <n v="0"/>
    <n v="0"/>
    <n v="0"/>
    <n v="2"/>
    <n v="10"/>
    <n v="13"/>
    <n v="5"/>
    <n v="0"/>
    <n v="0"/>
    <n v="0"/>
    <n v="0"/>
    <n v="0"/>
    <n v="0"/>
    <n v="20"/>
    <n v="49"/>
  </r>
  <r>
    <x v="4"/>
    <x v="3"/>
    <x v="1"/>
    <x v="10"/>
    <s v="Q00040"/>
    <s v="G423WKF597S"/>
    <s v="MINI JAYA-WALKSHORT"/>
    <s v="695"/>
    <s v="DANILIA"/>
    <s v="G423WKF597S695"/>
    <n v="2"/>
    <n v="0"/>
    <n v="0"/>
    <n v="0"/>
    <n v="1"/>
    <n v="0"/>
    <n v="1"/>
    <n v="0"/>
    <n v="0"/>
    <n v="0"/>
    <n v="0"/>
    <n v="0"/>
    <n v="0"/>
    <n v="0"/>
    <n v="20"/>
    <n v="49"/>
  </r>
  <r>
    <x v="4"/>
    <x v="3"/>
    <x v="1"/>
    <x v="10"/>
    <s v="Q00041"/>
    <s v="G423WKF59AY"/>
    <s v="MINI JAYA-WALKSHORT"/>
    <s v="693"/>
    <s v="HELICONIA"/>
    <s v="G423WKF59AY693"/>
    <n v="7"/>
    <n v="0"/>
    <n v="0"/>
    <n v="0"/>
    <n v="1"/>
    <n v="3"/>
    <n v="2"/>
    <n v="1"/>
    <n v="0"/>
    <n v="0"/>
    <n v="0"/>
    <n v="0"/>
    <n v="0"/>
    <n v="0"/>
    <n v="20"/>
    <n v="49"/>
  </r>
  <r>
    <x v="4"/>
    <x v="3"/>
    <x v="1"/>
    <x v="10"/>
    <s v="Q00042"/>
    <s v="G094WKC4900"/>
    <s v="MINI VARSITY-WALKSH"/>
    <s v="006"/>
    <s v="WHITE"/>
    <s v="G094WKC4900006"/>
    <n v="75"/>
    <n v="0"/>
    <n v="0"/>
    <n v="0"/>
    <n v="0"/>
    <n v="6"/>
    <n v="22"/>
    <n v="15"/>
    <n v="10"/>
    <n v="17"/>
    <n v="5"/>
    <n v="0"/>
    <n v="0"/>
    <n v="0"/>
    <n v="20"/>
    <n v="49"/>
  </r>
  <r>
    <x v="4"/>
    <x v="3"/>
    <x v="1"/>
    <x v="10"/>
    <s v="Q00042"/>
    <s v="G094WKC4900"/>
    <s v="MINI VARSITY-WALKSH"/>
    <s v="695"/>
    <s v="DANILIA"/>
    <s v="G094WKC4900695"/>
    <n v="100"/>
    <n v="0"/>
    <n v="0"/>
    <n v="0"/>
    <n v="0"/>
    <n v="6"/>
    <n v="26"/>
    <n v="15"/>
    <n v="19"/>
    <n v="20"/>
    <n v="14"/>
    <n v="0"/>
    <n v="0"/>
    <n v="0"/>
    <n v="20"/>
    <n v="49"/>
  </r>
  <r>
    <x v="4"/>
    <x v="3"/>
    <x v="1"/>
    <x v="29"/>
    <s v="Q00043"/>
    <s v="G099SKC4900"/>
    <s v="MINI ZIGGY-SKIRT"/>
    <s v="694"/>
    <s v="CHROMIS"/>
    <s v="G099SKC4900694"/>
    <n v="4"/>
    <n v="0"/>
    <n v="0"/>
    <n v="0"/>
    <n v="0"/>
    <n v="0"/>
    <n v="4"/>
    <n v="0"/>
    <n v="0"/>
    <n v="0"/>
    <n v="0"/>
    <n v="0"/>
    <n v="0"/>
    <n v="0"/>
    <n v="20"/>
    <n v="49"/>
  </r>
  <r>
    <x v="4"/>
    <x v="3"/>
    <x v="1"/>
    <x v="29"/>
    <s v="Q00043"/>
    <s v="G099SKC4900"/>
    <s v="MINI ZIGGY-SKIRT"/>
    <s v="696"/>
    <s v="CLARION"/>
    <s v="G099SKC4900696"/>
    <n v="59"/>
    <n v="0"/>
    <n v="0"/>
    <n v="0"/>
    <n v="0"/>
    <n v="7"/>
    <n v="15"/>
    <n v="13"/>
    <n v="11"/>
    <n v="8"/>
    <n v="5"/>
    <n v="0"/>
    <n v="0"/>
    <n v="0"/>
    <n v="20"/>
    <n v="49"/>
  </r>
  <r>
    <x v="4"/>
    <x v="3"/>
    <x v="2"/>
    <x v="6"/>
    <s v="Q00044"/>
    <s v="G266KNL36HY"/>
    <s v="MINI VENICE-BIKINI"/>
    <s v="691"/>
    <s v="AVOCADO"/>
    <s v="G266KNL36HY691"/>
    <n v="9"/>
    <n v="0"/>
    <n v="0"/>
    <n v="0"/>
    <n v="2"/>
    <n v="0"/>
    <n v="7"/>
    <n v="0"/>
    <n v="0"/>
    <n v="0"/>
    <n v="0"/>
    <n v="0"/>
    <n v="0"/>
    <n v="0"/>
    <n v="22.5"/>
    <n v="55"/>
  </r>
  <r>
    <x v="4"/>
    <x v="3"/>
    <x v="2"/>
    <x v="6"/>
    <s v="Q00045"/>
    <s v="G266KNL3000"/>
    <s v="MINI VENICE-BIKINI"/>
    <s v="006"/>
    <s v="WHITE"/>
    <s v="G266KNL3000006"/>
    <n v="8"/>
    <n v="0"/>
    <n v="0"/>
    <n v="0"/>
    <n v="0"/>
    <n v="2"/>
    <n v="6"/>
    <n v="0"/>
    <n v="0"/>
    <n v="0"/>
    <n v="0"/>
    <n v="0"/>
    <n v="0"/>
    <n v="0"/>
    <n v="19"/>
    <n v="45"/>
  </r>
  <r>
    <x v="4"/>
    <x v="3"/>
    <x v="2"/>
    <x v="6"/>
    <s v="Q00045"/>
    <s v="G266KNL3000"/>
    <s v="MINI VENICE-BIKINI"/>
    <s v="692"/>
    <s v="FLAMINGO"/>
    <s v="G266KNL3000692"/>
    <n v="4"/>
    <n v="0"/>
    <n v="0"/>
    <n v="0"/>
    <n v="0"/>
    <n v="0"/>
    <n v="4"/>
    <n v="0"/>
    <n v="0"/>
    <n v="0"/>
    <n v="0"/>
    <n v="0"/>
    <n v="0"/>
    <n v="0"/>
    <n v="19"/>
    <n v="45"/>
  </r>
  <r>
    <x v="4"/>
    <x v="3"/>
    <x v="2"/>
    <x v="6"/>
    <s v="Q00046"/>
    <s v="G220KNL5900"/>
    <s v="MINI MAIKO-BIKINI"/>
    <s v="693"/>
    <s v="HELICONIA"/>
    <s v="G220KNL5900693"/>
    <n v="2"/>
    <n v="0"/>
    <n v="0"/>
    <n v="0"/>
    <n v="0"/>
    <n v="0"/>
    <n v="2"/>
    <n v="0"/>
    <n v="0"/>
    <n v="0"/>
    <n v="0"/>
    <n v="0"/>
    <n v="0"/>
    <n v="0"/>
    <n v="20"/>
    <n v="49"/>
  </r>
  <r>
    <x v="4"/>
    <x v="3"/>
    <x v="1"/>
    <x v="4"/>
    <s v="Q00047"/>
    <s v="G536BDP81ST"/>
    <s v="MINI MARGATE-BOARDS"/>
    <s v="016"/>
    <s v="NAVY#2"/>
    <s v="G536BDP81ST016"/>
    <n v="201"/>
    <n v="0"/>
    <n v="0"/>
    <n v="0"/>
    <n v="11"/>
    <n v="10"/>
    <n v="43"/>
    <n v="47"/>
    <n v="37"/>
    <n v="20"/>
    <n v="20"/>
    <n v="13"/>
    <n v="0"/>
    <n v="0"/>
    <n v="20"/>
    <n v="49"/>
  </r>
  <r>
    <x v="4"/>
    <x v="3"/>
    <x v="1"/>
    <x v="4"/>
    <s v="Q00047"/>
    <s v="G536BDP81ST"/>
    <s v="MINI MARGATE-BOARDS"/>
    <s v="690"/>
    <s v="BURNSIDE"/>
    <s v="G536BDP81ST690"/>
    <n v="282"/>
    <n v="0"/>
    <n v="0"/>
    <n v="0"/>
    <n v="15"/>
    <n v="13"/>
    <n v="56"/>
    <n v="52"/>
    <n v="52"/>
    <n v="53"/>
    <n v="27"/>
    <n v="14"/>
    <n v="0"/>
    <n v="0"/>
    <n v="20"/>
    <n v="49"/>
  </r>
  <r>
    <x v="4"/>
    <x v="3"/>
    <x v="2"/>
    <x v="6"/>
    <s v="Q00048"/>
    <s v="G219KNL5900"/>
    <s v="MINI YUMA-BIKINI"/>
    <s v="007"/>
    <s v="NAVY"/>
    <s v="G219KNL5900007"/>
    <n v="11"/>
    <n v="0"/>
    <n v="0"/>
    <n v="0"/>
    <n v="0"/>
    <n v="3"/>
    <n v="4"/>
    <n v="4"/>
    <n v="0"/>
    <n v="0"/>
    <n v="0"/>
    <n v="0"/>
    <n v="0"/>
    <n v="0"/>
    <n v="20"/>
    <n v="49"/>
  </r>
  <r>
    <x v="4"/>
    <x v="3"/>
    <x v="2"/>
    <x v="6"/>
    <s v="Q00048"/>
    <s v="G219KNL5900"/>
    <s v="MINI YUMA-BIKINI"/>
    <s v="696"/>
    <s v="CLARION"/>
    <s v="G219KNL5900696"/>
    <n v="1"/>
    <n v="0"/>
    <n v="0"/>
    <n v="0"/>
    <n v="0"/>
    <n v="0"/>
    <n v="1"/>
    <n v="0"/>
    <n v="0"/>
    <n v="0"/>
    <n v="0"/>
    <n v="0"/>
    <n v="0"/>
    <n v="0"/>
    <n v="20"/>
    <n v="49"/>
  </r>
  <r>
    <x v="4"/>
    <x v="3"/>
    <x v="1"/>
    <x v="4"/>
    <s v="Q00049"/>
    <s v="G536BDP8100"/>
    <s v="MINI MARGATE-BOARDS"/>
    <s v="232"/>
    <s v="WHITE#2"/>
    <s v="G536BDP8100232"/>
    <n v="116"/>
    <n v="0"/>
    <n v="0"/>
    <n v="0"/>
    <n v="0"/>
    <n v="2"/>
    <n v="19"/>
    <n v="29"/>
    <n v="35"/>
    <n v="18"/>
    <n v="2"/>
    <n v="11"/>
    <n v="0"/>
    <n v="0"/>
    <n v="20"/>
    <n v="49"/>
  </r>
  <r>
    <x v="4"/>
    <x v="3"/>
    <x v="1"/>
    <x v="4"/>
    <s v="Q00049"/>
    <s v="G536BDP8100"/>
    <s v="MINI MARGATE-BOARDS"/>
    <s v="690"/>
    <s v="BURNSIDE"/>
    <s v="G536BDP8100690"/>
    <n v="2"/>
    <n v="0"/>
    <n v="0"/>
    <n v="0"/>
    <n v="0"/>
    <n v="0"/>
    <n v="2"/>
    <n v="0"/>
    <n v="0"/>
    <n v="0"/>
    <n v="0"/>
    <n v="0"/>
    <n v="0"/>
    <n v="0"/>
    <n v="20"/>
    <n v="49"/>
  </r>
  <r>
    <x v="4"/>
    <x v="3"/>
    <x v="1"/>
    <x v="4"/>
    <s v="Q00049"/>
    <s v="G536BDP8100"/>
    <s v="MINI MARGATE-BOARDS"/>
    <s v="693"/>
    <s v="HELICONIA"/>
    <s v="G536BDP8100693"/>
    <n v="12"/>
    <n v="0"/>
    <n v="0"/>
    <n v="0"/>
    <n v="4"/>
    <n v="0"/>
    <n v="5"/>
    <n v="0"/>
    <n v="3"/>
    <n v="0"/>
    <n v="0"/>
    <n v="0"/>
    <n v="0"/>
    <n v="0"/>
    <n v="20"/>
    <n v="49"/>
  </r>
  <r>
    <x v="4"/>
    <x v="3"/>
    <x v="2"/>
    <x v="13"/>
    <s v="Q00050"/>
    <s v="G099KSL5900"/>
    <s v="MINI SANTA ROSA-SWI"/>
    <s v="695"/>
    <s v="DANILIA"/>
    <s v="G099KSL5900695"/>
    <n v="4"/>
    <n v="0"/>
    <n v="0"/>
    <n v="0"/>
    <n v="0"/>
    <n v="0"/>
    <n v="3"/>
    <n v="1"/>
    <n v="0"/>
    <n v="0"/>
    <n v="0"/>
    <n v="0"/>
    <n v="0"/>
    <n v="0"/>
    <n v="25"/>
    <n v="59"/>
  </r>
  <r>
    <x v="4"/>
    <x v="3"/>
    <x v="1"/>
    <x v="4"/>
    <s v="Q00051"/>
    <s v="G536BDRT3AY"/>
    <s v="MINI MARGATE-BOARDS"/>
    <s v="693"/>
    <s v="HELICONIA"/>
    <s v="G536BDRT3AY693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1"/>
    <x v="4"/>
    <s v="Q00053"/>
    <s v="G536BDP81SC"/>
    <s v="MINI MARGATE-BOARDS"/>
    <s v="436"/>
    <s v="DEEP FOREST"/>
    <s v="G536BDP81SC436"/>
    <n v="2"/>
    <n v="0"/>
    <n v="0"/>
    <n v="0"/>
    <n v="0"/>
    <n v="0"/>
    <n v="2"/>
    <n v="0"/>
    <n v="0"/>
    <n v="0"/>
    <n v="0"/>
    <n v="0"/>
    <n v="0"/>
    <n v="0"/>
    <n v="20"/>
    <n v="49"/>
  </r>
  <r>
    <x v="4"/>
    <x v="3"/>
    <x v="2"/>
    <x v="6"/>
    <s v="Q00054"/>
    <s v="G220KNL36ST"/>
    <s v="MINI MAIKO-BIKINI"/>
    <s v="016"/>
    <s v="NAVY#2"/>
    <s v="G220KNL36ST016"/>
    <n v="5"/>
    <n v="0"/>
    <n v="0"/>
    <n v="0"/>
    <n v="1"/>
    <n v="0"/>
    <n v="1"/>
    <n v="1"/>
    <n v="2"/>
    <n v="0"/>
    <n v="0"/>
    <n v="0"/>
    <n v="0"/>
    <n v="0"/>
    <n v="20"/>
    <n v="49"/>
  </r>
  <r>
    <x v="4"/>
    <x v="3"/>
    <x v="1"/>
    <x v="4"/>
    <s v="Q00055"/>
    <s v="G536BDP77CH"/>
    <s v="MINI MARGATE-BOARDS"/>
    <s v="707"/>
    <s v="LOBSTER"/>
    <s v="G536BDP77CH707"/>
    <n v="6"/>
    <n v="0"/>
    <n v="0"/>
    <n v="0"/>
    <n v="0"/>
    <n v="0"/>
    <n v="6"/>
    <n v="0"/>
    <n v="0"/>
    <n v="0"/>
    <n v="0"/>
    <n v="0"/>
    <n v="0"/>
    <n v="0"/>
    <n v="22.5"/>
    <n v="55"/>
  </r>
  <r>
    <x v="4"/>
    <x v="3"/>
    <x v="1"/>
    <x v="4"/>
    <s v="Q00057"/>
    <s v="G536BDRT37S"/>
    <s v="MINI MARGATE-BOARDS"/>
    <s v="690"/>
    <s v="BURNSIDE"/>
    <s v="G536BDRT37S690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2"/>
    <x v="13"/>
    <s v="Q00058"/>
    <s v="G099KSL36ST"/>
    <s v="MINI SANTA ROSA-SWI"/>
    <s v="016"/>
    <s v="NAVY#2"/>
    <s v="G099KSL36ST016"/>
    <n v="3"/>
    <n v="0"/>
    <n v="0"/>
    <n v="0"/>
    <n v="1"/>
    <n v="2"/>
    <n v="0"/>
    <n v="0"/>
    <n v="0"/>
    <n v="0"/>
    <n v="0"/>
    <n v="0"/>
    <n v="0"/>
    <n v="0"/>
    <n v="25"/>
    <n v="59"/>
  </r>
  <r>
    <x v="4"/>
    <x v="3"/>
    <x v="1"/>
    <x v="4"/>
    <s v="Q00059"/>
    <s v="G536BDM0600"/>
    <s v="MINI MARGATE-BOARDS"/>
    <s v="695"/>
    <s v="DANILIA"/>
    <s v="G536BDM0600695"/>
    <n v="42"/>
    <n v="0"/>
    <n v="0"/>
    <n v="0"/>
    <n v="0"/>
    <n v="0"/>
    <n v="15"/>
    <n v="18"/>
    <n v="8"/>
    <n v="0"/>
    <n v="0"/>
    <n v="1"/>
    <n v="0"/>
    <n v="0"/>
    <n v="22.5"/>
    <n v="55"/>
  </r>
  <r>
    <x v="4"/>
    <x v="3"/>
    <x v="1"/>
    <x v="4"/>
    <s v="Q00059"/>
    <s v="G536BDM0600"/>
    <s v="MINI MARGATE-BOARDS"/>
    <s v="696"/>
    <s v="CLARION"/>
    <s v="G536BDM0600696"/>
    <n v="39"/>
    <n v="0"/>
    <n v="0"/>
    <n v="0"/>
    <n v="0"/>
    <n v="2"/>
    <n v="29"/>
    <n v="3"/>
    <n v="0"/>
    <n v="0"/>
    <n v="1"/>
    <n v="4"/>
    <n v="0"/>
    <n v="0"/>
    <n v="22.5"/>
    <n v="55"/>
  </r>
  <r>
    <x v="4"/>
    <x v="3"/>
    <x v="1"/>
    <x v="29"/>
    <s v="Q00060"/>
    <s v="G035SKP77CH"/>
    <s v="MINI LAKELAND-SKIRT"/>
    <s v="695"/>
    <s v="DANILIA"/>
    <s v="G035SKP77CH695"/>
    <n v="2"/>
    <n v="0"/>
    <n v="0"/>
    <n v="0"/>
    <n v="0"/>
    <n v="0"/>
    <n v="2"/>
    <n v="0"/>
    <n v="0"/>
    <n v="0"/>
    <n v="0"/>
    <n v="0"/>
    <n v="0"/>
    <n v="0"/>
    <n v="19"/>
    <n v="45"/>
  </r>
  <r>
    <x v="4"/>
    <x v="3"/>
    <x v="2"/>
    <x v="6"/>
    <s v="Q00061"/>
    <s v="G141KNL36ST"/>
    <s v="MINI MAGNOLIA-BIKIN"/>
    <s v="016"/>
    <s v="NAVY#2"/>
    <s v="G141KNL36ST016"/>
    <n v="16"/>
    <n v="0"/>
    <n v="0"/>
    <n v="0"/>
    <n v="0"/>
    <n v="4"/>
    <n v="11"/>
    <n v="0"/>
    <n v="0"/>
    <n v="1"/>
    <n v="0"/>
    <n v="0"/>
    <n v="0"/>
    <n v="0"/>
    <n v="20"/>
    <n v="49"/>
  </r>
  <r>
    <x v="4"/>
    <x v="3"/>
    <x v="2"/>
    <x v="6"/>
    <s v="Q00061"/>
    <s v="G141KNL36ST"/>
    <s v="MINI MAGNOLIA-BIKIN"/>
    <s v="690"/>
    <s v="BURNSIDE"/>
    <s v="G141KNL36ST690"/>
    <n v="28"/>
    <n v="0"/>
    <n v="0"/>
    <n v="0"/>
    <n v="0"/>
    <n v="0"/>
    <n v="12"/>
    <n v="8"/>
    <n v="7"/>
    <n v="0"/>
    <n v="0"/>
    <n v="1"/>
    <n v="0"/>
    <n v="0"/>
    <n v="20"/>
    <n v="49"/>
  </r>
  <r>
    <x v="4"/>
    <x v="3"/>
    <x v="2"/>
    <x v="6"/>
    <s v="Q00062"/>
    <s v="G220KNL36SC"/>
    <s v="MINI MAIKO-BIKINI"/>
    <s v="436"/>
    <s v="DEEP FOREST"/>
    <s v="G220KNL36SC436"/>
    <n v="3"/>
    <n v="0"/>
    <n v="0"/>
    <n v="0"/>
    <n v="2"/>
    <n v="0"/>
    <n v="0"/>
    <n v="1"/>
    <n v="0"/>
    <n v="0"/>
    <n v="0"/>
    <n v="0"/>
    <n v="0"/>
    <n v="0"/>
    <n v="20"/>
    <n v="49"/>
  </r>
  <r>
    <x v="4"/>
    <x v="3"/>
    <x v="2"/>
    <x v="6"/>
    <s v="Q00063"/>
    <s v="G219KNL36SC"/>
    <s v="MINI YUMA-BIKINI"/>
    <s v="436"/>
    <s v="DEEP FOREST"/>
    <s v="G219KNL36SC436"/>
    <n v="1"/>
    <n v="0"/>
    <n v="0"/>
    <n v="0"/>
    <n v="1"/>
    <n v="0"/>
    <n v="0"/>
    <n v="0"/>
    <n v="0"/>
    <n v="0"/>
    <n v="0"/>
    <n v="0"/>
    <n v="0"/>
    <n v="0"/>
    <n v="20"/>
    <n v="49"/>
  </r>
  <r>
    <x v="4"/>
    <x v="3"/>
    <x v="2"/>
    <x v="6"/>
    <s v="Q00066"/>
    <s v="G246KNL59RB"/>
    <s v="MINI PASADENA-BIKIN"/>
    <s v="695"/>
    <s v="DANILIA"/>
    <s v="G246KNL59RB695"/>
    <n v="1"/>
    <n v="0"/>
    <n v="0"/>
    <n v="0"/>
    <n v="0"/>
    <n v="0"/>
    <n v="1"/>
    <n v="0"/>
    <n v="0"/>
    <n v="0"/>
    <n v="0"/>
    <n v="0"/>
    <n v="0"/>
    <n v="0"/>
    <n v="26.5"/>
    <n v="65"/>
  </r>
  <r>
    <x v="4"/>
    <x v="3"/>
    <x v="2"/>
    <x v="6"/>
    <s v="Q00067"/>
    <s v="GB00KNL59RB"/>
    <s v="MINI JENNIFER 00-BI"/>
    <s v="695"/>
    <s v="DANILIA"/>
    <s v="GB00KNL59RB695"/>
    <n v="3"/>
    <n v="0"/>
    <n v="0"/>
    <n v="0"/>
    <n v="0"/>
    <n v="0"/>
    <n v="0"/>
    <n v="0"/>
    <n v="3"/>
    <n v="0"/>
    <n v="0"/>
    <n v="0"/>
    <n v="0"/>
    <n v="0"/>
    <n v="20"/>
    <n v="49"/>
  </r>
  <r>
    <x v="4"/>
    <x v="3"/>
    <x v="2"/>
    <x v="6"/>
    <s v="Q00067"/>
    <s v="GB00KNL59RB"/>
    <s v="MINI JENNIFER 00-BI"/>
    <s v="696"/>
    <s v="CLARION"/>
    <s v="GB00KNL59RB696"/>
    <n v="3"/>
    <n v="0"/>
    <n v="0"/>
    <n v="0"/>
    <n v="0"/>
    <n v="0"/>
    <n v="3"/>
    <n v="0"/>
    <n v="0"/>
    <n v="0"/>
    <n v="0"/>
    <n v="0"/>
    <n v="0"/>
    <n v="0"/>
    <n v="20"/>
    <n v="49"/>
  </r>
  <r>
    <x v="4"/>
    <x v="3"/>
    <x v="2"/>
    <x v="6"/>
    <s v="Q00068"/>
    <s v="G267KNL6200"/>
    <s v="MINI CAPE CORAL-BIK"/>
    <s v="690"/>
    <s v="BURNSIDE"/>
    <s v="G267KNL6200690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2"/>
    <x v="6"/>
    <s v="Q00069"/>
    <s v="G141KNL6200"/>
    <s v="MINI MAGNOLIA-BIKIN"/>
    <s v="693"/>
    <s v="HELICONIA"/>
    <s v="G141KNL6200693"/>
    <n v="1"/>
    <n v="0"/>
    <n v="0"/>
    <n v="0"/>
    <n v="1"/>
    <n v="0"/>
    <n v="0"/>
    <n v="0"/>
    <n v="0"/>
    <n v="0"/>
    <n v="0"/>
    <n v="0"/>
    <n v="0"/>
    <n v="0"/>
    <n v="20"/>
    <n v="49"/>
  </r>
  <r>
    <x v="4"/>
    <x v="3"/>
    <x v="2"/>
    <x v="6"/>
    <s v="Q00069"/>
    <s v="G141KNL6200"/>
    <s v="MINI MAGNOLIA-BIKIN"/>
    <s v="696"/>
    <s v="CLARION"/>
    <s v="G141KNL6200696"/>
    <n v="4"/>
    <n v="0"/>
    <n v="0"/>
    <n v="0"/>
    <n v="0"/>
    <n v="1"/>
    <n v="2"/>
    <n v="0"/>
    <n v="0"/>
    <n v="1"/>
    <n v="0"/>
    <n v="0"/>
    <n v="0"/>
    <n v="0"/>
    <n v="20"/>
    <n v="49"/>
  </r>
  <r>
    <x v="4"/>
    <x v="3"/>
    <x v="2"/>
    <x v="6"/>
    <s v="Q00070"/>
    <s v="G219KNL6000"/>
    <s v="MINI YUMA-BIKINI"/>
    <s v="020"/>
    <s v="SILVER"/>
    <s v="G219KNL6000020"/>
    <n v="3"/>
    <n v="0"/>
    <n v="0"/>
    <n v="0"/>
    <n v="0"/>
    <n v="0"/>
    <n v="3"/>
    <n v="0"/>
    <n v="0"/>
    <n v="0"/>
    <n v="0"/>
    <n v="0"/>
    <n v="0"/>
    <n v="0"/>
    <n v="22.5"/>
    <n v="55"/>
  </r>
  <r>
    <x v="4"/>
    <x v="3"/>
    <x v="2"/>
    <x v="6"/>
    <s v="Q00070"/>
    <s v="G219KNL6000"/>
    <s v="MINI YUMA-BIKINI"/>
    <s v="695"/>
    <s v="DANILIA"/>
    <s v="G219KNL6000695"/>
    <n v="3"/>
    <n v="0"/>
    <n v="0"/>
    <n v="0"/>
    <n v="0"/>
    <n v="0"/>
    <n v="3"/>
    <n v="0"/>
    <n v="0"/>
    <n v="0"/>
    <n v="0"/>
    <n v="0"/>
    <n v="0"/>
    <n v="0"/>
    <n v="22.5"/>
    <n v="55"/>
  </r>
  <r>
    <x v="4"/>
    <x v="3"/>
    <x v="2"/>
    <x v="6"/>
    <s v="Q00072"/>
    <s v="G164KNL36AY"/>
    <s v="MINI MALINDA-BIKINI"/>
    <s v="694"/>
    <s v="CHROMIS"/>
    <s v="G164KNL36AY694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2"/>
    <x v="6"/>
    <s v="Q00073"/>
    <s v="G220KNL6000"/>
    <s v="MINI MAIKO-BIKINI"/>
    <s v="020"/>
    <s v="SILVER"/>
    <s v="G220KNL6000020"/>
    <n v="6"/>
    <n v="0"/>
    <n v="0"/>
    <n v="0"/>
    <n v="0"/>
    <n v="0"/>
    <n v="6"/>
    <n v="0"/>
    <n v="0"/>
    <n v="0"/>
    <n v="0"/>
    <n v="0"/>
    <n v="0"/>
    <n v="0"/>
    <n v="22.5"/>
    <n v="55"/>
  </r>
  <r>
    <x v="4"/>
    <x v="3"/>
    <x v="2"/>
    <x v="6"/>
    <s v="Q00073"/>
    <s v="G220KNL6000"/>
    <s v="MINI MAIKO-BIKINI"/>
    <s v="695"/>
    <s v="DANILIA"/>
    <s v="G220KNL6000695"/>
    <n v="2"/>
    <n v="0"/>
    <n v="0"/>
    <n v="0"/>
    <n v="0"/>
    <n v="0"/>
    <n v="2"/>
    <n v="0"/>
    <n v="0"/>
    <n v="0"/>
    <n v="0"/>
    <n v="0"/>
    <n v="0"/>
    <n v="0"/>
    <n v="22.5"/>
    <n v="55"/>
  </r>
  <r>
    <x v="4"/>
    <x v="3"/>
    <x v="2"/>
    <x v="6"/>
    <s v="Q00074"/>
    <s v="G141KNL36AY"/>
    <s v="MINI MAGNOLIA-BIKIN"/>
    <s v="694"/>
    <s v="CHROMIS"/>
    <s v="G141KNL36AY694"/>
    <n v="6"/>
    <n v="0"/>
    <n v="0"/>
    <n v="0"/>
    <n v="0"/>
    <n v="0"/>
    <n v="6"/>
    <n v="0"/>
    <n v="0"/>
    <n v="0"/>
    <n v="0"/>
    <n v="0"/>
    <n v="0"/>
    <n v="0"/>
    <n v="20"/>
    <n v="49"/>
  </r>
  <r>
    <x v="4"/>
    <x v="3"/>
    <x v="2"/>
    <x v="6"/>
    <s v="Q00075"/>
    <s v="G162KNL36AY"/>
    <s v="MINI MINDI-BIKINI"/>
    <s v="693"/>
    <s v="HELICONIA"/>
    <s v="G162KNL36AY693"/>
    <n v="74"/>
    <n v="0"/>
    <n v="0"/>
    <n v="0"/>
    <n v="23"/>
    <n v="20"/>
    <n v="21"/>
    <n v="9"/>
    <n v="1"/>
    <n v="0"/>
    <n v="0"/>
    <n v="0"/>
    <n v="0"/>
    <n v="0"/>
    <n v="20"/>
    <n v="49"/>
  </r>
  <r>
    <x v="4"/>
    <x v="3"/>
    <x v="2"/>
    <x v="6"/>
    <s v="Q00076"/>
    <s v="G140KNL367S"/>
    <s v="MINI GARDENIA-BIKIN"/>
    <s v="695"/>
    <s v="DANILIA"/>
    <s v="G140KNL367S695"/>
    <n v="40"/>
    <n v="0"/>
    <n v="0"/>
    <n v="0"/>
    <n v="18"/>
    <n v="8"/>
    <n v="12"/>
    <n v="1"/>
    <n v="0"/>
    <n v="0"/>
    <n v="0"/>
    <n v="1"/>
    <n v="0"/>
    <n v="0"/>
    <n v="20"/>
    <n v="49"/>
  </r>
  <r>
    <x v="4"/>
    <x v="3"/>
    <x v="2"/>
    <x v="6"/>
    <s v="Q00077"/>
    <s v="G161KNL367S"/>
    <s v="MINI KIRI-BIKINI"/>
    <s v="690"/>
    <s v="BURNSIDE"/>
    <s v="G161KNL367S690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2"/>
    <x v="6"/>
    <s v="Q00077"/>
    <s v="G161KNL367S"/>
    <s v="MINI KIRI-BIKINI"/>
    <s v="695"/>
    <s v="DANILIA"/>
    <s v="G161KNL367S695"/>
    <n v="1"/>
    <n v="0"/>
    <n v="0"/>
    <n v="0"/>
    <n v="0"/>
    <n v="1"/>
    <n v="0"/>
    <n v="0"/>
    <n v="0"/>
    <n v="0"/>
    <n v="0"/>
    <n v="0"/>
    <n v="0"/>
    <n v="0"/>
    <n v="20"/>
    <n v="49"/>
  </r>
  <r>
    <x v="4"/>
    <x v="3"/>
    <x v="2"/>
    <x v="6"/>
    <s v="Q00079"/>
    <s v="G141KNL367S"/>
    <s v="MINI MAGNOLIA-BIKIN"/>
    <s v="695"/>
    <s v="DANILIA"/>
    <s v="G141KNL367S695"/>
    <n v="2"/>
    <n v="0"/>
    <n v="0"/>
    <n v="0"/>
    <n v="0"/>
    <n v="0"/>
    <n v="2"/>
    <n v="0"/>
    <n v="0"/>
    <n v="0"/>
    <n v="0"/>
    <n v="0"/>
    <n v="0"/>
    <n v="0"/>
    <n v="20"/>
    <n v="49"/>
  </r>
  <r>
    <x v="4"/>
    <x v="3"/>
    <x v="2"/>
    <x v="6"/>
    <s v="Q00080"/>
    <s v="G140KNL368S"/>
    <s v="MINI GARDENIA-BIKIN"/>
    <s v="694"/>
    <s v="CHROMIS"/>
    <s v="G140KNL368S694"/>
    <n v="1"/>
    <n v="0"/>
    <n v="0"/>
    <n v="0"/>
    <n v="0"/>
    <n v="0"/>
    <n v="0"/>
    <n v="0"/>
    <n v="0"/>
    <n v="0"/>
    <n v="1"/>
    <n v="0"/>
    <n v="0"/>
    <n v="0"/>
    <n v="20"/>
    <n v="49"/>
  </r>
  <r>
    <x v="4"/>
    <x v="3"/>
    <x v="2"/>
    <x v="6"/>
    <s v="Q00081"/>
    <s v="G164KNL368S"/>
    <s v="MINI MALINDA-BIKINI"/>
    <s v="693"/>
    <s v="HELICONIA"/>
    <s v="G164KNL368S693"/>
    <n v="6"/>
    <n v="0"/>
    <n v="0"/>
    <n v="0"/>
    <n v="0"/>
    <n v="0"/>
    <n v="6"/>
    <n v="0"/>
    <n v="0"/>
    <n v="0"/>
    <n v="0"/>
    <n v="0"/>
    <n v="0"/>
    <n v="0"/>
    <n v="20"/>
    <n v="49"/>
  </r>
  <r>
    <x v="4"/>
    <x v="3"/>
    <x v="2"/>
    <x v="6"/>
    <s v="Q00082"/>
    <s v="G161KNL3623"/>
    <s v="MINI KIRI-BIKINI"/>
    <s v="006"/>
    <s v="WHITE"/>
    <s v="G161KNL3623006"/>
    <n v="7"/>
    <n v="0"/>
    <n v="0"/>
    <n v="0"/>
    <n v="0"/>
    <n v="0"/>
    <n v="7"/>
    <n v="0"/>
    <n v="0"/>
    <n v="0"/>
    <n v="0"/>
    <n v="0"/>
    <n v="0"/>
    <n v="0"/>
    <n v="20"/>
    <n v="49"/>
  </r>
  <r>
    <x v="4"/>
    <x v="3"/>
    <x v="2"/>
    <x v="6"/>
    <s v="Q00083"/>
    <s v="G141KNL368S"/>
    <s v="MINI MAGNOLIA-BIKIN"/>
    <s v="694"/>
    <s v="CHROMIS"/>
    <s v="G141KNL368S694"/>
    <n v="2"/>
    <n v="0"/>
    <n v="0"/>
    <n v="0"/>
    <n v="0"/>
    <n v="0"/>
    <n v="1"/>
    <n v="0"/>
    <n v="0"/>
    <n v="1"/>
    <n v="0"/>
    <n v="0"/>
    <n v="0"/>
    <n v="0"/>
    <n v="20"/>
    <n v="49"/>
  </r>
  <r>
    <x v="4"/>
    <x v="3"/>
    <x v="2"/>
    <x v="6"/>
    <s v="Q00084"/>
    <s v="G141KNL3623"/>
    <s v="MINI MAGNOLIA-BIKIN"/>
    <s v="006"/>
    <s v="WHITE"/>
    <s v="G141KNL3623006"/>
    <n v="1"/>
    <n v="0"/>
    <n v="0"/>
    <n v="0"/>
    <n v="1"/>
    <n v="0"/>
    <n v="0"/>
    <n v="0"/>
    <n v="0"/>
    <n v="0"/>
    <n v="0"/>
    <n v="0"/>
    <n v="0"/>
    <n v="0"/>
    <n v="20"/>
    <n v="49"/>
  </r>
  <r>
    <x v="4"/>
    <x v="3"/>
    <x v="2"/>
    <x v="6"/>
    <s v="Q00084"/>
    <s v="G141KNL3623"/>
    <s v="MINI MAGNOLIA-BIKIN"/>
    <s v="693"/>
    <s v="HELICONIA"/>
    <s v="G141KNL3623693"/>
    <n v="12"/>
    <n v="0"/>
    <n v="0"/>
    <n v="0"/>
    <n v="0"/>
    <n v="0"/>
    <n v="10"/>
    <n v="1"/>
    <n v="1"/>
    <n v="0"/>
    <n v="0"/>
    <n v="0"/>
    <n v="0"/>
    <n v="0"/>
    <n v="20"/>
    <n v="49"/>
  </r>
  <r>
    <x v="4"/>
    <x v="3"/>
    <x v="2"/>
    <x v="6"/>
    <s v="Q00085"/>
    <s v="G162KNL3623"/>
    <s v="MINI MINDI-BIKINI"/>
    <s v="006"/>
    <s v="WHITE"/>
    <s v="G162KNL3623006"/>
    <n v="1"/>
    <n v="0"/>
    <n v="0"/>
    <n v="0"/>
    <n v="0"/>
    <n v="0"/>
    <n v="1"/>
    <n v="0"/>
    <n v="0"/>
    <n v="0"/>
    <n v="0"/>
    <n v="0"/>
    <n v="0"/>
    <n v="0"/>
    <n v="20"/>
    <n v="49"/>
  </r>
  <r>
    <x v="4"/>
    <x v="3"/>
    <x v="2"/>
    <x v="6"/>
    <s v="Q00085"/>
    <s v="G162KNL3623"/>
    <s v="MINI MINDI-BIKINI"/>
    <s v="693"/>
    <s v="HELICONIA"/>
    <s v="G162KNL3623693"/>
    <n v="17"/>
    <n v="0"/>
    <n v="0"/>
    <n v="0"/>
    <n v="3"/>
    <n v="5"/>
    <n v="4"/>
    <n v="5"/>
    <n v="0"/>
    <n v="0"/>
    <n v="0"/>
    <n v="0"/>
    <n v="0"/>
    <n v="0"/>
    <n v="20"/>
    <n v="49"/>
  </r>
  <r>
    <x v="4"/>
    <x v="3"/>
    <x v="2"/>
    <x v="6"/>
    <s v="Q00085"/>
    <s v="G162KNL3623"/>
    <s v="MINI MINDI-BIKINI"/>
    <s v="707"/>
    <s v="LOBSTER"/>
    <s v="G162KNL3623707"/>
    <n v="4"/>
    <n v="0"/>
    <n v="0"/>
    <n v="0"/>
    <n v="0"/>
    <n v="0"/>
    <n v="4"/>
    <n v="0"/>
    <n v="0"/>
    <n v="0"/>
    <n v="0"/>
    <n v="0"/>
    <n v="0"/>
    <n v="0"/>
    <n v="20"/>
    <n v="49"/>
  </r>
  <r>
    <x v="4"/>
    <x v="3"/>
    <x v="0"/>
    <x v="27"/>
    <s v="Q00086"/>
    <s v="G059DRV09CH"/>
    <s v="MINI ALISHA-DRESS"/>
    <s v="695"/>
    <s v="DANILIA"/>
    <s v="G059DRV09CH695"/>
    <n v="6"/>
    <n v="0"/>
    <n v="0"/>
    <n v="0"/>
    <n v="0"/>
    <n v="0"/>
    <n v="6"/>
    <n v="0"/>
    <n v="0"/>
    <n v="0"/>
    <n v="0"/>
    <n v="0"/>
    <n v="0"/>
    <n v="0"/>
    <n v="20"/>
    <n v="49"/>
  </r>
  <r>
    <x v="4"/>
    <x v="3"/>
    <x v="2"/>
    <x v="13"/>
    <s v="Q00087"/>
    <s v="G190KSL3623"/>
    <s v="MINI MAKI-SWIMSUIT"/>
    <s v="006"/>
    <s v="WHITE"/>
    <s v="G190KSL3623006"/>
    <n v="4"/>
    <n v="0"/>
    <n v="0"/>
    <n v="0"/>
    <n v="0"/>
    <n v="0"/>
    <n v="4"/>
    <n v="0"/>
    <n v="0"/>
    <n v="0"/>
    <n v="0"/>
    <n v="0"/>
    <n v="0"/>
    <n v="0"/>
    <n v="25"/>
    <n v="59"/>
  </r>
  <r>
    <x v="4"/>
    <x v="3"/>
    <x v="0"/>
    <x v="27"/>
    <s v="Q00088"/>
    <s v="G060DRV097S"/>
    <s v="MINI MIREYA-DRESS"/>
    <s v="695"/>
    <s v="DANILIA"/>
    <s v="G060DRV097S695"/>
    <n v="9"/>
    <n v="0"/>
    <n v="0"/>
    <n v="0"/>
    <n v="1"/>
    <n v="4"/>
    <n v="2"/>
    <n v="1"/>
    <n v="1"/>
    <n v="0"/>
    <n v="0"/>
    <n v="0"/>
    <n v="0"/>
    <n v="0"/>
    <n v="20"/>
    <n v="49"/>
  </r>
  <r>
    <x v="4"/>
    <x v="3"/>
    <x v="0"/>
    <x v="27"/>
    <s v="Q00090"/>
    <s v="G061DRPC262"/>
    <s v="MINI XENIA-DRESS"/>
    <s v="075"/>
    <s v="SKYE"/>
    <s v="G061DRPC262075"/>
    <n v="59"/>
    <n v="0"/>
    <n v="0"/>
    <n v="0"/>
    <n v="15"/>
    <n v="10"/>
    <n v="20"/>
    <n v="14"/>
    <n v="0"/>
    <n v="0"/>
    <n v="0"/>
    <n v="0"/>
    <n v="0"/>
    <n v="0"/>
    <n v="29"/>
    <n v="69"/>
  </r>
  <r>
    <x v="4"/>
    <x v="3"/>
    <x v="0"/>
    <x v="27"/>
    <s v="Q00090"/>
    <s v="G061DRPC262"/>
    <s v="MINI XENIA-DRESS"/>
    <s v="693"/>
    <s v="HELICONIA"/>
    <s v="G061DRPC262693"/>
    <n v="34"/>
    <n v="0"/>
    <n v="0"/>
    <n v="0"/>
    <n v="12"/>
    <n v="10"/>
    <n v="5"/>
    <n v="7"/>
    <n v="0"/>
    <n v="0"/>
    <n v="0"/>
    <n v="0"/>
    <n v="0"/>
    <n v="0"/>
    <n v="29"/>
    <n v="69"/>
  </r>
  <r>
    <x v="4"/>
    <x v="3"/>
    <x v="0"/>
    <x v="27"/>
    <s v="Q00091"/>
    <s v="G060DRV098S"/>
    <s v="MINI MIREYA-DRESS"/>
    <s v="694"/>
    <s v="CHROMIS"/>
    <s v="G060DRV098S694"/>
    <n v="4"/>
    <n v="0"/>
    <n v="0"/>
    <n v="0"/>
    <n v="0"/>
    <n v="0"/>
    <n v="4"/>
    <n v="0"/>
    <n v="0"/>
    <n v="0"/>
    <n v="0"/>
    <n v="0"/>
    <n v="0"/>
    <n v="0"/>
    <n v="20"/>
    <n v="49"/>
  </r>
  <r>
    <x v="4"/>
    <x v="3"/>
    <x v="1"/>
    <x v="3"/>
    <s v="Q00092"/>
    <s v="G235TRV0923"/>
    <s v="MINI MERCURY-TROUSE"/>
    <s v="707"/>
    <s v="LOBSTER"/>
    <s v="G235TRV0923707"/>
    <n v="6"/>
    <n v="0"/>
    <n v="0"/>
    <n v="0"/>
    <n v="0"/>
    <n v="0"/>
    <n v="6"/>
    <n v="0"/>
    <n v="0"/>
    <n v="0"/>
    <n v="0"/>
    <n v="0"/>
    <n v="0"/>
    <n v="0"/>
    <n v="20"/>
    <n v="49"/>
  </r>
  <r>
    <x v="4"/>
    <x v="3"/>
    <x v="2"/>
    <x v="6"/>
    <s v="Q00093"/>
    <s v="G164KNL5162"/>
    <s v="MINI MALINDA-BIKINI"/>
    <s v="075"/>
    <s v="SKYE"/>
    <s v="G164KNL5162075"/>
    <n v="30"/>
    <n v="0"/>
    <n v="0"/>
    <n v="0"/>
    <n v="4"/>
    <n v="1"/>
    <n v="23"/>
    <n v="2"/>
    <n v="0"/>
    <n v="0"/>
    <n v="0"/>
    <n v="0"/>
    <n v="0"/>
    <n v="0"/>
    <n v="22.5"/>
    <n v="55"/>
  </r>
  <r>
    <x v="4"/>
    <x v="3"/>
    <x v="2"/>
    <x v="6"/>
    <s v="Q00093"/>
    <s v="G164KNL5162"/>
    <s v="MINI MALINDA-BIKINI"/>
    <s v="693"/>
    <s v="HELICONIA"/>
    <s v="G164KNL5162693"/>
    <n v="26"/>
    <n v="0"/>
    <n v="0"/>
    <n v="0"/>
    <n v="0"/>
    <n v="2"/>
    <n v="7"/>
    <n v="10"/>
    <n v="7"/>
    <n v="0"/>
    <n v="0"/>
    <n v="0"/>
    <n v="0"/>
    <n v="0"/>
    <n v="22.5"/>
    <n v="55"/>
  </r>
  <r>
    <x v="4"/>
    <x v="3"/>
    <x v="2"/>
    <x v="6"/>
    <s v="Q00094"/>
    <s v="G141KNL5162"/>
    <s v="MINI MAGNOLIA-BIKIN"/>
    <s v="693"/>
    <s v="HELICONIA"/>
    <s v="G141KNL5162693"/>
    <n v="6"/>
    <n v="0"/>
    <n v="0"/>
    <n v="0"/>
    <n v="0"/>
    <n v="0"/>
    <n v="6"/>
    <n v="0"/>
    <n v="0"/>
    <n v="0"/>
    <n v="0"/>
    <n v="0"/>
    <n v="0"/>
    <n v="0"/>
    <n v="22.5"/>
    <n v="55"/>
  </r>
  <r>
    <x v="4"/>
    <x v="5"/>
    <x v="3"/>
    <x v="34"/>
    <s v="T00018"/>
    <s v="AM023ACN1800"/>
    <s v="SURAT-WALLET"/>
    <s v="248"/>
    <s v="FLUO GREEN 14"/>
    <s v="AM023ACN1800248"/>
    <n v="1"/>
    <n v="1"/>
    <n v="0"/>
    <n v="0"/>
    <n v="0"/>
    <n v="0"/>
    <n v="0"/>
    <n v="0"/>
    <n v="0"/>
    <n v="0"/>
    <n v="0"/>
    <n v="0"/>
    <n v="0"/>
    <n v="0"/>
    <n v="10"/>
    <n v="24"/>
  </r>
  <r>
    <x v="4"/>
    <x v="5"/>
    <x v="3"/>
    <x v="35"/>
    <s v="T00041"/>
    <s v="AB016AHC2053"/>
    <s v="MINI SAN FRANCISCO-"/>
    <s v="436"/>
    <s v="DEEP FOREST"/>
    <s v="AB016AHC2053436"/>
    <n v="79"/>
    <n v="79"/>
    <n v="0"/>
    <n v="0"/>
    <n v="0"/>
    <n v="0"/>
    <n v="0"/>
    <n v="0"/>
    <n v="0"/>
    <n v="0"/>
    <n v="0"/>
    <n v="0"/>
    <n v="0"/>
    <n v="0"/>
    <n v="10"/>
    <n v="24"/>
  </r>
  <r>
    <x v="4"/>
    <x v="5"/>
    <x v="3"/>
    <x v="20"/>
    <s v="T00084"/>
    <s v="AM444ASRA153"/>
    <s v="KEITH-SANDAL"/>
    <s v="497"/>
    <s v="DEEP FOREST #"/>
    <s v="AM444ASRA153497"/>
    <n v="14"/>
    <n v="0"/>
    <n v="0"/>
    <n v="0"/>
    <n v="3"/>
    <n v="1"/>
    <n v="4"/>
    <n v="0"/>
    <n v="3"/>
    <n v="1"/>
    <n v="1"/>
    <n v="1"/>
    <n v="0"/>
    <n v="0"/>
    <n v="16.5"/>
    <n v="39"/>
  </r>
  <r>
    <x v="4"/>
    <x v="5"/>
    <x v="3"/>
    <x v="20"/>
    <s v="T00100"/>
    <s v="AG371ASPV100"/>
    <s v="MINI ALYSSA-SANDAL"/>
    <s v="232"/>
    <s v="WHITE#2"/>
    <s v="AG371ASPV100232"/>
    <n v="325"/>
    <n v="105"/>
    <n v="45"/>
    <n v="39"/>
    <n v="41"/>
    <n v="34"/>
    <n v="31"/>
    <n v="30"/>
    <n v="0"/>
    <n v="0"/>
    <n v="0"/>
    <n v="0"/>
    <n v="0"/>
    <n v="0"/>
    <n v="8"/>
    <n v="19"/>
  </r>
  <r>
    <x v="4"/>
    <x v="5"/>
    <x v="3"/>
    <x v="20"/>
    <s v="T00118"/>
    <s v="AM444ASRA100"/>
    <s v="KEITH-FLIP FLOP"/>
    <s v="004"/>
    <s v="BLACK"/>
    <s v="AM444ASRA100004"/>
    <n v="3"/>
    <n v="0"/>
    <n v="0"/>
    <n v="0"/>
    <n v="0"/>
    <n v="0"/>
    <n v="0"/>
    <n v="0"/>
    <n v="2"/>
    <n v="1"/>
    <n v="0"/>
    <n v="0"/>
    <n v="0"/>
    <n v="0"/>
    <n v="16.5"/>
    <n v="39"/>
  </r>
  <r>
    <x v="4"/>
    <x v="5"/>
    <x v="3"/>
    <x v="20"/>
    <s v="T00127"/>
    <s v="AM402ASPV100"/>
    <s v="SOMO -SANDAL"/>
    <s v="004"/>
    <s v="BLACK"/>
    <s v="AM402ASPV100004"/>
    <n v="2"/>
    <n v="1"/>
    <n v="0"/>
    <n v="0"/>
    <n v="0"/>
    <n v="0"/>
    <n v="1"/>
    <n v="0"/>
    <n v="0"/>
    <n v="0"/>
    <n v="0"/>
    <n v="0"/>
    <n v="0"/>
    <n v="0"/>
    <n v="12"/>
    <n v="29"/>
  </r>
  <r>
    <x v="4"/>
    <x v="5"/>
    <x v="3"/>
    <x v="20"/>
    <s v="T00128"/>
    <s v="AM403ASPV100"/>
    <s v="SULTANS-FLIP FLOP"/>
    <s v="004"/>
    <s v="BLACK"/>
    <s v="AM403ASPV100004"/>
    <n v="2"/>
    <n v="0"/>
    <n v="2"/>
    <n v="0"/>
    <n v="0"/>
    <n v="0"/>
    <n v="0"/>
    <n v="0"/>
    <n v="0"/>
    <n v="0"/>
    <n v="0"/>
    <n v="0"/>
    <n v="0"/>
    <n v="0"/>
    <n v="14"/>
    <n v="34"/>
  </r>
  <r>
    <x v="4"/>
    <x v="5"/>
    <x v="3"/>
    <x v="20"/>
    <s v="T00128"/>
    <s v="AM403ASPV100"/>
    <s v="SULTANS-FLIP FLOP"/>
    <s v="007"/>
    <s v="NAVY"/>
    <s v="AM403ASPV100007"/>
    <n v="1"/>
    <n v="0"/>
    <n v="0"/>
    <n v="1"/>
    <n v="0"/>
    <n v="0"/>
    <n v="0"/>
    <n v="0"/>
    <n v="0"/>
    <n v="0"/>
    <n v="0"/>
    <n v="0"/>
    <n v="0"/>
    <n v="0"/>
    <n v="14"/>
    <n v="34"/>
  </r>
  <r>
    <x v="4"/>
    <x v="5"/>
    <x v="3"/>
    <x v="34"/>
    <s v="T00164"/>
    <s v="AM022ACN1800"/>
    <s v="PHRA-KEYHOLDER"/>
    <s v="004"/>
    <s v="BLACK"/>
    <s v="AM022ACN1800004"/>
    <n v="2"/>
    <n v="2"/>
    <n v="0"/>
    <n v="0"/>
    <n v="0"/>
    <n v="0"/>
    <n v="0"/>
    <n v="0"/>
    <n v="0"/>
    <n v="0"/>
    <n v="0"/>
    <n v="0"/>
    <n v="0"/>
    <n v="0"/>
    <n v="6.5"/>
    <n v="15"/>
  </r>
  <r>
    <x v="4"/>
    <x v="5"/>
    <x v="3"/>
    <x v="34"/>
    <s v="T00164"/>
    <s v="AM022ACN1800"/>
    <s v="PHRA-KEYHOLDER"/>
    <s v="007"/>
    <s v="NAVY"/>
    <s v="AM022ACN1800007"/>
    <n v="3"/>
    <n v="3"/>
    <n v="0"/>
    <n v="0"/>
    <n v="0"/>
    <n v="0"/>
    <n v="0"/>
    <n v="0"/>
    <n v="0"/>
    <n v="0"/>
    <n v="0"/>
    <n v="0"/>
    <n v="0"/>
    <n v="0"/>
    <n v="6.5"/>
    <n v="15"/>
  </r>
  <r>
    <x v="4"/>
    <x v="5"/>
    <x v="3"/>
    <x v="12"/>
    <s v="T00170"/>
    <s v="AM404ASC25SW"/>
    <s v="LAWAI-SHOES"/>
    <s v="690"/>
    <s v="BURNSIDE"/>
    <s v="AM404ASC25SW690"/>
    <n v="364"/>
    <n v="38"/>
    <n v="104"/>
    <n v="89"/>
    <n v="85"/>
    <n v="27"/>
    <n v="21"/>
    <n v="0"/>
    <n v="0"/>
    <n v="0"/>
    <n v="0"/>
    <n v="0"/>
    <n v="0"/>
    <n v="0"/>
    <n v="26.5"/>
    <n v="69"/>
  </r>
  <r>
    <x v="4"/>
    <x v="5"/>
    <x v="3"/>
    <x v="34"/>
    <s v="T06065"/>
    <s v="AW003ACL36SW"/>
    <s v="BEVERLY HILLS-HEADB"/>
    <s v="690"/>
    <s v="BURNSIDE"/>
    <s v="AW003ACL36SW690"/>
    <n v="22"/>
    <n v="22"/>
    <n v="0"/>
    <n v="0"/>
    <n v="0"/>
    <n v="0"/>
    <n v="0"/>
    <n v="0"/>
    <n v="0"/>
    <n v="0"/>
    <n v="0"/>
    <n v="0"/>
    <n v="0"/>
    <n v="0"/>
    <n v="12"/>
    <n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6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G3:H11" firstHeaderRow="1" firstDataRow="1" firstDataCol="1"/>
  <pivotFields count="26">
    <pivotField showAll="0"/>
    <pivotField axis="axisRow" showAll="0">
      <items count="8">
        <item sd="0" x="5"/>
        <item sd="0" x="3"/>
        <item sd="0" x="2"/>
        <item sd="0" x="0"/>
        <item sd="0" x="6"/>
        <item sd="0" x="1"/>
        <item sd="0" x="4"/>
        <item t="default" sd="0"/>
      </items>
    </pivotField>
    <pivotField showAll="0"/>
    <pivotField showAll="0">
      <items count="37">
        <item x="34"/>
        <item x="28"/>
        <item x="6"/>
        <item x="14"/>
        <item x="15"/>
        <item x="11"/>
        <item x="4"/>
        <item x="32"/>
        <item x="24"/>
        <item x="27"/>
        <item x="1"/>
        <item x="30"/>
        <item x="35"/>
        <item x="0"/>
        <item x="31"/>
        <item x="21"/>
        <item x="5"/>
        <item x="17"/>
        <item x="33"/>
        <item x="26"/>
        <item x="20"/>
        <item x="25"/>
        <item x="12"/>
        <item x="22"/>
        <item x="29"/>
        <item x="19"/>
        <item x="9"/>
        <item x="13"/>
        <item x="7"/>
        <item x="23"/>
        <item x="3"/>
        <item x="8"/>
        <item x="18"/>
        <item x="16"/>
        <item x="2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omma di qtà tot" fld="10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la pivot5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B9" firstHeaderRow="1" firstDataRow="1" firstDataCol="1"/>
  <pivotFields count="26">
    <pivotField axis="axisRow" showAll="0">
      <items count="6">
        <item x="1"/>
        <item x="2"/>
        <item x="3"/>
        <item x="4"/>
        <item x="0"/>
        <item t="default"/>
      </items>
    </pivotField>
    <pivotField showAll="0">
      <items count="8">
        <item x="5"/>
        <item x="3"/>
        <item x="2"/>
        <item x="0"/>
        <item x="6"/>
        <item x="1"/>
        <item x="4"/>
        <item t="default"/>
      </items>
    </pivotField>
    <pivotField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ma di qtà tot" fld="10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46"/>
  <sheetViews>
    <sheetView showZeros="0" tabSelected="1" workbookViewId="0">
      <pane xSplit="10" ySplit="3" topLeftCell="K4" activePane="bottomRight" state="frozen"/>
      <selection pane="topRight" activeCell="K1" sqref="K1"/>
      <selection pane="bottomLeft" activeCell="A2" sqref="A2"/>
      <selection pane="bottomRight" activeCell="K1246" sqref="K1246"/>
    </sheetView>
  </sheetViews>
  <sheetFormatPr defaultColWidth="8.85546875" defaultRowHeight="15" x14ac:dyDescent="0.25"/>
  <cols>
    <col min="1" max="1" width="5" bestFit="1" customWidth="1"/>
    <col min="2" max="2" width="6" customWidth="1"/>
    <col min="3" max="3" width="14.7109375" customWidth="1"/>
    <col min="4" max="4" width="23.140625" customWidth="1"/>
    <col min="5" max="5" width="10.28515625" bestFit="1" customWidth="1"/>
    <col min="6" max="6" width="15.42578125" customWidth="1"/>
    <col min="7" max="7" width="22.140625" customWidth="1"/>
    <col min="8" max="8" width="8.42578125" bestFit="1" customWidth="1"/>
    <col min="9" max="9" width="17" customWidth="1"/>
    <col min="10" max="10" width="17" hidden="1" customWidth="1"/>
    <col min="11" max="11" width="8.42578125" customWidth="1"/>
    <col min="12" max="24" width="8.42578125" bestFit="1" customWidth="1"/>
    <col min="25" max="25" width="12.85546875" bestFit="1" customWidth="1"/>
    <col min="26" max="26" width="13.7109375" bestFit="1" customWidth="1"/>
    <col min="27" max="27" width="15.28515625" customWidth="1"/>
  </cols>
  <sheetData>
    <row r="1" spans="1:27" x14ac:dyDescent="0.25">
      <c r="A1" t="s">
        <v>258</v>
      </c>
      <c r="L1" s="1">
        <v>26</v>
      </c>
      <c r="M1" s="1">
        <v>27</v>
      </c>
      <c r="N1" s="1">
        <v>28</v>
      </c>
      <c r="O1" s="1">
        <v>29</v>
      </c>
      <c r="P1" s="1">
        <v>30</v>
      </c>
      <c r="Q1" s="1">
        <v>31</v>
      </c>
      <c r="R1" s="1">
        <v>32</v>
      </c>
      <c r="S1" s="1">
        <v>33</v>
      </c>
      <c r="T1" s="1">
        <v>34</v>
      </c>
      <c r="U1" s="1">
        <v>36</v>
      </c>
      <c r="V1" s="1">
        <v>38</v>
      </c>
      <c r="W1" s="1">
        <v>40</v>
      </c>
      <c r="X1" s="1">
        <v>42</v>
      </c>
    </row>
    <row r="2" spans="1:27" x14ac:dyDescent="0.25">
      <c r="L2" s="2" t="s">
        <v>259</v>
      </c>
      <c r="M2" s="2" t="s">
        <v>260</v>
      </c>
      <c r="N2" s="2" t="s">
        <v>261</v>
      </c>
      <c r="O2" s="2" t="s">
        <v>262</v>
      </c>
      <c r="P2" s="2" t="s">
        <v>263</v>
      </c>
      <c r="Q2" s="2" t="s">
        <v>264</v>
      </c>
      <c r="R2" s="2" t="s">
        <v>265</v>
      </c>
      <c r="S2" s="2" t="s">
        <v>266</v>
      </c>
      <c r="T2" s="2" t="s">
        <v>267</v>
      </c>
      <c r="U2" s="2" t="s">
        <v>268</v>
      </c>
      <c r="V2" s="1">
        <v>16</v>
      </c>
    </row>
    <row r="3" spans="1:27" s="3" customFormat="1" x14ac:dyDescent="0.25">
      <c r="A3" s="3" t="s">
        <v>269</v>
      </c>
      <c r="B3" s="3" t="s">
        <v>270</v>
      </c>
      <c r="C3" s="3" t="s">
        <v>271</v>
      </c>
      <c r="D3" s="3" t="s">
        <v>272</v>
      </c>
      <c r="E3" s="3" t="s">
        <v>273</v>
      </c>
      <c r="F3" s="3" t="s">
        <v>274</v>
      </c>
      <c r="G3" s="3" t="s">
        <v>275</v>
      </c>
      <c r="H3" s="3" t="s">
        <v>276</v>
      </c>
      <c r="I3" s="3" t="s">
        <v>277</v>
      </c>
      <c r="J3" s="3" t="s">
        <v>278</v>
      </c>
      <c r="K3" s="3" t="s">
        <v>279</v>
      </c>
      <c r="L3" s="2" t="s">
        <v>280</v>
      </c>
      <c r="M3" s="2" t="s">
        <v>281</v>
      </c>
      <c r="N3" s="2" t="s">
        <v>282</v>
      </c>
      <c r="O3" s="2" t="s">
        <v>283</v>
      </c>
      <c r="P3" s="2" t="s">
        <v>270</v>
      </c>
      <c r="Q3" s="2" t="s">
        <v>284</v>
      </c>
      <c r="R3" s="2" t="s">
        <v>285</v>
      </c>
      <c r="S3" s="2" t="s">
        <v>286</v>
      </c>
      <c r="T3" s="2" t="s">
        <v>267</v>
      </c>
      <c r="U3" s="2" t="s">
        <v>268</v>
      </c>
      <c r="V3" s="1">
        <v>16</v>
      </c>
      <c r="W3" s="3" t="s">
        <v>287</v>
      </c>
      <c r="X3" s="3" t="s">
        <v>287</v>
      </c>
      <c r="Y3" s="4" t="s">
        <v>288</v>
      </c>
      <c r="Z3" s="4" t="s">
        <v>289</v>
      </c>
      <c r="AA3" s="4" t="s">
        <v>257</v>
      </c>
    </row>
    <row r="4" spans="1:27" x14ac:dyDescent="0.25">
      <c r="A4" s="2" t="s">
        <v>290</v>
      </c>
      <c r="B4" s="2" t="s">
        <v>291</v>
      </c>
      <c r="C4" s="2" t="s">
        <v>292</v>
      </c>
      <c r="D4" s="2" t="s">
        <v>293</v>
      </c>
      <c r="E4" s="2" t="s">
        <v>294</v>
      </c>
      <c r="F4" s="2" t="s">
        <v>295</v>
      </c>
      <c r="G4" s="2" t="s">
        <v>296</v>
      </c>
      <c r="H4" s="2" t="s">
        <v>297</v>
      </c>
      <c r="I4" s="2" t="s">
        <v>298</v>
      </c>
      <c r="J4" s="2" t="str">
        <f t="shared" ref="J4:J67" si="0">_xlfn.CONCAT(F4,H4)</f>
        <v>W839JKP9600047</v>
      </c>
      <c r="K4" s="2">
        <f t="shared" ref="K4:K67" si="1">SUM(L4:X4)</f>
        <v>1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 s="5">
        <v>90</v>
      </c>
      <c r="Z4">
        <v>229</v>
      </c>
      <c r="AA4">
        <f>Z4*K4</f>
        <v>229</v>
      </c>
    </row>
    <row r="5" spans="1:27" x14ac:dyDescent="0.25">
      <c r="A5" s="2" t="s">
        <v>290</v>
      </c>
      <c r="B5" s="2" t="s">
        <v>299</v>
      </c>
      <c r="C5" s="2" t="s">
        <v>292</v>
      </c>
      <c r="D5" s="2" t="s">
        <v>293</v>
      </c>
      <c r="E5" s="2" t="s">
        <v>300</v>
      </c>
      <c r="F5" s="2" t="s">
        <v>301</v>
      </c>
      <c r="G5" s="2" t="s">
        <v>302</v>
      </c>
      <c r="H5" s="2" t="s">
        <v>297</v>
      </c>
      <c r="I5" s="2" t="s">
        <v>298</v>
      </c>
      <c r="J5" s="2" t="str">
        <f t="shared" si="0"/>
        <v>M847JHP9500047</v>
      </c>
      <c r="K5" s="2">
        <f t="shared" si="1"/>
        <v>2</v>
      </c>
      <c r="L5">
        <v>0</v>
      </c>
      <c r="M5">
        <v>0</v>
      </c>
      <c r="N5">
        <v>1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 s="5">
        <v>55</v>
      </c>
      <c r="Z5">
        <v>139</v>
      </c>
      <c r="AA5">
        <f t="shared" ref="AA5:AA68" si="2">Z5*K5</f>
        <v>278</v>
      </c>
    </row>
    <row r="6" spans="1:27" x14ac:dyDescent="0.25">
      <c r="A6" s="2" t="s">
        <v>290</v>
      </c>
      <c r="B6" s="2" t="s">
        <v>303</v>
      </c>
      <c r="C6" s="2" t="s">
        <v>292</v>
      </c>
      <c r="D6" s="2" t="s">
        <v>304</v>
      </c>
      <c r="E6" s="2" t="s">
        <v>305</v>
      </c>
      <c r="F6" s="2" t="s">
        <v>306</v>
      </c>
      <c r="G6" s="2" t="s">
        <v>307</v>
      </c>
      <c r="H6" s="2" t="s">
        <v>308</v>
      </c>
      <c r="I6" s="2" t="s">
        <v>309</v>
      </c>
      <c r="J6" s="2" t="str">
        <f t="shared" si="0"/>
        <v>B976JHF5200039</v>
      </c>
      <c r="K6" s="2">
        <f t="shared" si="1"/>
        <v>2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 s="5">
        <v>40</v>
      </c>
      <c r="Z6">
        <v>99</v>
      </c>
      <c r="AA6">
        <f t="shared" si="2"/>
        <v>198</v>
      </c>
    </row>
    <row r="7" spans="1:27" x14ac:dyDescent="0.25">
      <c r="A7" s="2" t="s">
        <v>290</v>
      </c>
      <c r="B7" s="2" t="s">
        <v>303</v>
      </c>
      <c r="C7" s="2" t="s">
        <v>292</v>
      </c>
      <c r="D7" s="2" t="s">
        <v>310</v>
      </c>
      <c r="E7" s="2" t="s">
        <v>311</v>
      </c>
      <c r="F7" s="2" t="s">
        <v>312</v>
      </c>
      <c r="G7" s="2" t="s">
        <v>313</v>
      </c>
      <c r="H7" s="2" t="s">
        <v>314</v>
      </c>
      <c r="I7" s="2" t="s">
        <v>315</v>
      </c>
      <c r="J7" s="2" t="str">
        <f t="shared" si="0"/>
        <v>B064TEJ9300006</v>
      </c>
      <c r="K7" s="2">
        <f t="shared" si="1"/>
        <v>3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3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 s="5">
        <v>14</v>
      </c>
      <c r="Z7">
        <v>34</v>
      </c>
      <c r="AA7">
        <f t="shared" si="2"/>
        <v>102</v>
      </c>
    </row>
    <row r="8" spans="1:27" x14ac:dyDescent="0.25">
      <c r="A8" s="2" t="s">
        <v>290</v>
      </c>
      <c r="B8" s="2" t="s">
        <v>303</v>
      </c>
      <c r="C8" s="2" t="s">
        <v>292</v>
      </c>
      <c r="D8" s="2" t="s">
        <v>293</v>
      </c>
      <c r="E8" s="2" t="s">
        <v>316</v>
      </c>
      <c r="F8" s="2" t="s">
        <v>317</v>
      </c>
      <c r="G8" s="2" t="s">
        <v>318</v>
      </c>
      <c r="H8" s="2" t="s">
        <v>319</v>
      </c>
      <c r="I8" s="2" t="s">
        <v>320</v>
      </c>
      <c r="J8" s="2" t="str">
        <f t="shared" si="0"/>
        <v>B920JKN3300004</v>
      </c>
      <c r="K8" s="2">
        <f t="shared" si="1"/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 s="5">
        <v>55</v>
      </c>
      <c r="Z8">
        <v>139</v>
      </c>
      <c r="AA8">
        <f t="shared" si="2"/>
        <v>139</v>
      </c>
    </row>
    <row r="9" spans="1:27" x14ac:dyDescent="0.25">
      <c r="A9" s="2" t="s">
        <v>290</v>
      </c>
      <c r="B9" s="2" t="s">
        <v>303</v>
      </c>
      <c r="C9" s="2" t="s">
        <v>292</v>
      </c>
      <c r="D9" s="2" t="s">
        <v>304</v>
      </c>
      <c r="E9" s="2" t="s">
        <v>321</v>
      </c>
      <c r="F9" s="2" t="s">
        <v>322</v>
      </c>
      <c r="G9" s="2" t="s">
        <v>323</v>
      </c>
      <c r="H9" s="2" t="s">
        <v>324</v>
      </c>
      <c r="I9" s="2" t="s">
        <v>325</v>
      </c>
      <c r="J9" s="2" t="str">
        <f t="shared" si="0"/>
        <v>B954JHF5100621</v>
      </c>
      <c r="K9" s="2">
        <f t="shared" si="1"/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 s="5">
        <v>65</v>
      </c>
      <c r="Z9">
        <v>159</v>
      </c>
      <c r="AA9">
        <f t="shared" si="2"/>
        <v>159</v>
      </c>
    </row>
    <row r="10" spans="1:27" x14ac:dyDescent="0.25">
      <c r="A10" s="2" t="s">
        <v>290</v>
      </c>
      <c r="B10" s="2" t="s">
        <v>303</v>
      </c>
      <c r="C10" s="2" t="s">
        <v>326</v>
      </c>
      <c r="D10" s="2" t="s">
        <v>327</v>
      </c>
      <c r="E10" s="2" t="s">
        <v>328</v>
      </c>
      <c r="F10" s="2" t="s">
        <v>329</v>
      </c>
      <c r="G10" s="2" t="s">
        <v>330</v>
      </c>
      <c r="H10" s="2" t="s">
        <v>319</v>
      </c>
      <c r="I10" s="2" t="s">
        <v>320</v>
      </c>
      <c r="J10" s="2" t="str">
        <f t="shared" si="0"/>
        <v>B178TRF5100004</v>
      </c>
      <c r="K10" s="2">
        <f t="shared" si="1"/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 s="5">
        <v>40</v>
      </c>
      <c r="Z10">
        <v>99</v>
      </c>
      <c r="AA10">
        <f t="shared" si="2"/>
        <v>99</v>
      </c>
    </row>
    <row r="11" spans="1:27" x14ac:dyDescent="0.25">
      <c r="A11" s="2" t="s">
        <v>290</v>
      </c>
      <c r="B11" s="2" t="s">
        <v>303</v>
      </c>
      <c r="C11" s="2" t="s">
        <v>292</v>
      </c>
      <c r="D11" s="2" t="s">
        <v>304</v>
      </c>
      <c r="E11" s="2" t="s">
        <v>331</v>
      </c>
      <c r="F11" s="2" t="s">
        <v>332</v>
      </c>
      <c r="G11" s="2" t="s">
        <v>323</v>
      </c>
      <c r="H11" s="2" t="s">
        <v>333</v>
      </c>
      <c r="I11" s="2" t="s">
        <v>334</v>
      </c>
      <c r="J11" s="2" t="str">
        <f t="shared" si="0"/>
        <v>B954JHF51CM302</v>
      </c>
      <c r="K11" s="2">
        <f t="shared" si="1"/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 s="5">
        <v>68</v>
      </c>
      <c r="Z11">
        <v>169</v>
      </c>
      <c r="AA11">
        <f t="shared" si="2"/>
        <v>169</v>
      </c>
    </row>
    <row r="12" spans="1:27" x14ac:dyDescent="0.25">
      <c r="A12" s="2" t="s">
        <v>290</v>
      </c>
      <c r="B12" s="2" t="s">
        <v>303</v>
      </c>
      <c r="C12" s="2" t="s">
        <v>292</v>
      </c>
      <c r="D12" s="2" t="s">
        <v>293</v>
      </c>
      <c r="E12" s="2" t="s">
        <v>335</v>
      </c>
      <c r="F12" s="2" t="s">
        <v>336</v>
      </c>
      <c r="G12" s="2" t="s">
        <v>337</v>
      </c>
      <c r="H12" s="2" t="s">
        <v>333</v>
      </c>
      <c r="I12" s="2" t="s">
        <v>334</v>
      </c>
      <c r="J12" s="2" t="str">
        <f t="shared" si="0"/>
        <v>B839JKP96CM302</v>
      </c>
      <c r="K12" s="2">
        <f t="shared" si="1"/>
        <v>1</v>
      </c>
      <c r="L12">
        <v>0</v>
      </c>
      <c r="M12">
        <v>0</v>
      </c>
      <c r="N12">
        <v>0</v>
      </c>
      <c r="O12">
        <v>0</v>
      </c>
      <c r="P12">
        <v>1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 s="5">
        <v>68</v>
      </c>
      <c r="Z12">
        <v>169</v>
      </c>
      <c r="AA12">
        <f t="shared" si="2"/>
        <v>169</v>
      </c>
    </row>
    <row r="13" spans="1:27" x14ac:dyDescent="0.25">
      <c r="A13" s="2" t="s">
        <v>290</v>
      </c>
      <c r="B13" s="2" t="s">
        <v>303</v>
      </c>
      <c r="C13" s="2" t="s">
        <v>292</v>
      </c>
      <c r="D13" s="2" t="s">
        <v>293</v>
      </c>
      <c r="E13" s="2" t="s">
        <v>338</v>
      </c>
      <c r="F13" s="2" t="s">
        <v>339</v>
      </c>
      <c r="G13" s="2" t="s">
        <v>337</v>
      </c>
      <c r="H13" s="2" t="s">
        <v>297</v>
      </c>
      <c r="I13" s="2" t="s">
        <v>298</v>
      </c>
      <c r="J13" s="2" t="str">
        <f t="shared" si="0"/>
        <v>B839JKP9600047</v>
      </c>
      <c r="K13" s="2">
        <f t="shared" si="1"/>
        <v>3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</v>
      </c>
      <c r="S13">
        <v>0</v>
      </c>
      <c r="T13">
        <v>2</v>
      </c>
      <c r="U13">
        <v>0</v>
      </c>
      <c r="V13">
        <v>0</v>
      </c>
      <c r="W13">
        <v>0</v>
      </c>
      <c r="X13">
        <v>0</v>
      </c>
      <c r="Y13" s="5">
        <v>65</v>
      </c>
      <c r="Z13">
        <v>159</v>
      </c>
      <c r="AA13">
        <f t="shared" si="2"/>
        <v>477</v>
      </c>
    </row>
    <row r="14" spans="1:27" x14ac:dyDescent="0.25">
      <c r="A14" s="2" t="s">
        <v>290</v>
      </c>
      <c r="B14" s="2" t="s">
        <v>303</v>
      </c>
      <c r="C14" s="2" t="s">
        <v>292</v>
      </c>
      <c r="D14" s="2" t="s">
        <v>304</v>
      </c>
      <c r="E14" s="2" t="s">
        <v>340</v>
      </c>
      <c r="F14" s="2" t="s">
        <v>341</v>
      </c>
      <c r="G14" s="2" t="s">
        <v>342</v>
      </c>
      <c r="H14" s="2" t="s">
        <v>319</v>
      </c>
      <c r="I14" s="2" t="s">
        <v>320</v>
      </c>
      <c r="J14" s="2" t="str">
        <f t="shared" si="0"/>
        <v>B833JHP9500004</v>
      </c>
      <c r="K14" s="2">
        <f t="shared" si="1"/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1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 s="5">
        <v>47.5</v>
      </c>
      <c r="Z14">
        <v>119</v>
      </c>
      <c r="AA14">
        <f t="shared" si="2"/>
        <v>119</v>
      </c>
    </row>
    <row r="15" spans="1:27" x14ac:dyDescent="0.25">
      <c r="A15" s="2" t="s">
        <v>290</v>
      </c>
      <c r="B15" s="2" t="s">
        <v>303</v>
      </c>
      <c r="C15" s="2" t="s">
        <v>292</v>
      </c>
      <c r="D15" s="2" t="s">
        <v>304</v>
      </c>
      <c r="E15" s="2" t="s">
        <v>340</v>
      </c>
      <c r="F15" s="2" t="s">
        <v>341</v>
      </c>
      <c r="G15" s="2" t="s">
        <v>342</v>
      </c>
      <c r="H15" s="2" t="s">
        <v>343</v>
      </c>
      <c r="I15" s="2" t="s">
        <v>344</v>
      </c>
      <c r="J15" s="2" t="str">
        <f t="shared" si="0"/>
        <v>B833JHP9500127</v>
      </c>
      <c r="K15" s="2">
        <f t="shared" si="1"/>
        <v>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 s="5">
        <v>47.5</v>
      </c>
      <c r="Z15">
        <v>119</v>
      </c>
      <c r="AA15">
        <f t="shared" si="2"/>
        <v>238</v>
      </c>
    </row>
    <row r="16" spans="1:27" x14ac:dyDescent="0.25">
      <c r="A16" s="2" t="s">
        <v>290</v>
      </c>
      <c r="B16" s="2" t="s">
        <v>303</v>
      </c>
      <c r="C16" s="2" t="s">
        <v>292</v>
      </c>
      <c r="D16" s="2" t="s">
        <v>310</v>
      </c>
      <c r="E16" s="2" t="s">
        <v>345</v>
      </c>
      <c r="F16" s="2" t="s">
        <v>346</v>
      </c>
      <c r="G16" s="2" t="s">
        <v>347</v>
      </c>
      <c r="H16" s="2" t="s">
        <v>324</v>
      </c>
      <c r="I16" s="2" t="s">
        <v>325</v>
      </c>
      <c r="J16" s="2" t="str">
        <f t="shared" si="0"/>
        <v>B065TEJ9300621</v>
      </c>
      <c r="K16" s="2">
        <f t="shared" si="1"/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 s="5">
        <v>14</v>
      </c>
      <c r="Z16">
        <v>34</v>
      </c>
      <c r="AA16">
        <f t="shared" si="2"/>
        <v>34</v>
      </c>
    </row>
    <row r="17" spans="1:27" x14ac:dyDescent="0.25">
      <c r="A17" s="2" t="s">
        <v>290</v>
      </c>
      <c r="B17" s="2" t="s">
        <v>303</v>
      </c>
      <c r="C17" s="2" t="s">
        <v>292</v>
      </c>
      <c r="D17" s="2" t="s">
        <v>304</v>
      </c>
      <c r="E17" s="2" t="s">
        <v>348</v>
      </c>
      <c r="F17" s="2" t="s">
        <v>349</v>
      </c>
      <c r="G17" s="2" t="s">
        <v>350</v>
      </c>
      <c r="H17" s="2" t="s">
        <v>351</v>
      </c>
      <c r="I17" s="2" t="s">
        <v>352</v>
      </c>
      <c r="J17" s="2" t="str">
        <f t="shared" si="0"/>
        <v>B980JHF5200657</v>
      </c>
      <c r="K17" s="2">
        <f t="shared" si="1"/>
        <v>2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2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 s="5">
        <v>32</v>
      </c>
      <c r="Z17">
        <v>79</v>
      </c>
      <c r="AA17">
        <f t="shared" si="2"/>
        <v>158</v>
      </c>
    </row>
    <row r="18" spans="1:27" x14ac:dyDescent="0.25">
      <c r="A18" s="2" t="s">
        <v>290</v>
      </c>
      <c r="B18" s="2" t="s">
        <v>303</v>
      </c>
      <c r="C18" s="2" t="s">
        <v>326</v>
      </c>
      <c r="D18" s="2" t="s">
        <v>327</v>
      </c>
      <c r="E18" s="2" t="s">
        <v>353</v>
      </c>
      <c r="F18" s="2" t="s">
        <v>354</v>
      </c>
      <c r="G18" s="2" t="s">
        <v>355</v>
      </c>
      <c r="H18" s="2" t="s">
        <v>356</v>
      </c>
      <c r="I18" s="2" t="s">
        <v>357</v>
      </c>
      <c r="J18" s="2" t="str">
        <f t="shared" si="0"/>
        <v>B177TRP8700007</v>
      </c>
      <c r="K18" s="2">
        <f t="shared" si="1"/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 s="5">
        <v>28</v>
      </c>
      <c r="Z18">
        <v>69</v>
      </c>
      <c r="AA18">
        <f t="shared" si="2"/>
        <v>69</v>
      </c>
    </row>
    <row r="19" spans="1:27" x14ac:dyDescent="0.25">
      <c r="A19" s="2">
        <v>2018</v>
      </c>
      <c r="B19" s="2" t="s">
        <v>291</v>
      </c>
      <c r="C19" s="2" t="s">
        <v>326</v>
      </c>
      <c r="D19" s="2" t="s">
        <v>358</v>
      </c>
      <c r="E19" s="2" t="s">
        <v>359</v>
      </c>
      <c r="F19" s="2" t="s">
        <v>360</v>
      </c>
      <c r="G19" s="2" t="s">
        <v>361</v>
      </c>
      <c r="H19" s="2" t="s">
        <v>362</v>
      </c>
      <c r="I19" s="2" t="s">
        <v>363</v>
      </c>
      <c r="J19" s="2" t="str">
        <f t="shared" si="0"/>
        <v>W527BDP8153542</v>
      </c>
      <c r="K19" s="2">
        <f t="shared" si="1"/>
        <v>2</v>
      </c>
      <c r="L19">
        <v>0</v>
      </c>
      <c r="M19">
        <v>0</v>
      </c>
      <c r="N19">
        <v>1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 s="5">
        <v>20</v>
      </c>
      <c r="Z19">
        <v>49</v>
      </c>
      <c r="AA19">
        <f t="shared" si="2"/>
        <v>98</v>
      </c>
    </row>
    <row r="20" spans="1:27" x14ac:dyDescent="0.25">
      <c r="A20" s="2">
        <v>2018</v>
      </c>
      <c r="B20" s="2" t="s">
        <v>291</v>
      </c>
      <c r="C20" s="2" t="s">
        <v>326</v>
      </c>
      <c r="D20" s="2" t="s">
        <v>364</v>
      </c>
      <c r="E20" s="2" t="s">
        <v>365</v>
      </c>
      <c r="F20" s="2" t="s">
        <v>366</v>
      </c>
      <c r="G20" s="2" t="s">
        <v>367</v>
      </c>
      <c r="H20" s="2" t="s">
        <v>319</v>
      </c>
      <c r="I20" s="2" t="s">
        <v>320</v>
      </c>
      <c r="J20" s="2" t="str">
        <f t="shared" si="0"/>
        <v>W839LGLY700004</v>
      </c>
      <c r="K20" s="2">
        <f t="shared" si="1"/>
        <v>1</v>
      </c>
      <c r="L20">
        <v>0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 s="5">
        <v>22</v>
      </c>
      <c r="Z20">
        <v>55</v>
      </c>
      <c r="AA20">
        <f t="shared" si="2"/>
        <v>55</v>
      </c>
    </row>
    <row r="21" spans="1:27" x14ac:dyDescent="0.25">
      <c r="A21" s="2">
        <v>2018</v>
      </c>
      <c r="B21" s="2" t="s">
        <v>291</v>
      </c>
      <c r="C21" s="2" t="s">
        <v>368</v>
      </c>
      <c r="D21" s="2" t="s">
        <v>369</v>
      </c>
      <c r="E21" s="2" t="s">
        <v>370</v>
      </c>
      <c r="F21" s="2" t="s">
        <v>371</v>
      </c>
      <c r="G21" s="2" t="s">
        <v>372</v>
      </c>
      <c r="H21" s="2" t="s">
        <v>373</v>
      </c>
      <c r="I21" s="2" t="s">
        <v>374</v>
      </c>
      <c r="J21" s="2" t="str">
        <f t="shared" si="0"/>
        <v>WB00KNL42RB105</v>
      </c>
      <c r="K21" s="2">
        <f t="shared" si="1"/>
        <v>1</v>
      </c>
      <c r="L21">
        <v>0</v>
      </c>
      <c r="M21">
        <v>0</v>
      </c>
      <c r="N21">
        <v>1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 s="5">
        <v>25</v>
      </c>
      <c r="Z21">
        <v>59</v>
      </c>
      <c r="AA21">
        <f t="shared" si="2"/>
        <v>59</v>
      </c>
    </row>
    <row r="22" spans="1:27" x14ac:dyDescent="0.25">
      <c r="A22" s="2">
        <v>2018</v>
      </c>
      <c r="B22" s="2" t="s">
        <v>291</v>
      </c>
      <c r="C22" s="2" t="s">
        <v>326</v>
      </c>
      <c r="D22" s="2" t="s">
        <v>358</v>
      </c>
      <c r="E22" s="2" t="s">
        <v>375</v>
      </c>
      <c r="F22" s="2" t="s">
        <v>376</v>
      </c>
      <c r="G22" s="2" t="s">
        <v>361</v>
      </c>
      <c r="H22" s="2" t="s">
        <v>377</v>
      </c>
      <c r="I22" s="2" t="s">
        <v>378</v>
      </c>
      <c r="J22" s="2" t="str">
        <f t="shared" si="0"/>
        <v>W527BDP81TO425</v>
      </c>
      <c r="K22" s="2">
        <f t="shared" si="1"/>
        <v>1</v>
      </c>
      <c r="L22">
        <v>0</v>
      </c>
      <c r="M22">
        <v>0</v>
      </c>
      <c r="N22">
        <v>0</v>
      </c>
      <c r="O22">
        <v>0</v>
      </c>
      <c r="P22">
        <v>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5">
        <v>20</v>
      </c>
      <c r="Z22">
        <v>49</v>
      </c>
      <c r="AA22">
        <f t="shared" si="2"/>
        <v>49</v>
      </c>
    </row>
    <row r="23" spans="1:27" x14ac:dyDescent="0.25">
      <c r="A23" s="2">
        <v>2018</v>
      </c>
      <c r="B23" s="2" t="s">
        <v>291</v>
      </c>
      <c r="C23" s="2" t="s">
        <v>326</v>
      </c>
      <c r="D23" s="2" t="s">
        <v>327</v>
      </c>
      <c r="E23" s="2" t="s">
        <v>379</v>
      </c>
      <c r="F23" s="2" t="s">
        <v>380</v>
      </c>
      <c r="G23" s="2" t="s">
        <v>381</v>
      </c>
      <c r="H23" s="2" t="s">
        <v>314</v>
      </c>
      <c r="I23" s="2" t="s">
        <v>315</v>
      </c>
      <c r="J23" s="2" t="str">
        <f t="shared" si="0"/>
        <v>W808TRF43SX006</v>
      </c>
      <c r="K23" s="2">
        <f t="shared" si="1"/>
        <v>1</v>
      </c>
      <c r="L23">
        <v>0</v>
      </c>
      <c r="M23">
        <v>0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 s="5">
        <v>32.5</v>
      </c>
      <c r="Z23">
        <v>79</v>
      </c>
      <c r="AA23">
        <f t="shared" si="2"/>
        <v>79</v>
      </c>
    </row>
    <row r="24" spans="1:27" x14ac:dyDescent="0.25">
      <c r="A24" s="2">
        <v>2018</v>
      </c>
      <c r="B24" s="2" t="s">
        <v>291</v>
      </c>
      <c r="C24" s="2" t="s">
        <v>292</v>
      </c>
      <c r="D24" s="2" t="s">
        <v>304</v>
      </c>
      <c r="E24" s="2" t="s">
        <v>382</v>
      </c>
      <c r="F24" s="2" t="s">
        <v>383</v>
      </c>
      <c r="G24" s="2" t="s">
        <v>384</v>
      </c>
      <c r="H24" s="2" t="s">
        <v>385</v>
      </c>
      <c r="I24" s="2" t="s">
        <v>386</v>
      </c>
      <c r="J24" s="2" t="str">
        <f t="shared" si="0"/>
        <v>W802JHF4300024</v>
      </c>
      <c r="K24" s="2">
        <f t="shared" si="1"/>
        <v>1</v>
      </c>
      <c r="L24">
        <v>0</v>
      </c>
      <c r="M24">
        <v>0</v>
      </c>
      <c r="N24">
        <v>1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 s="5">
        <v>28.5</v>
      </c>
      <c r="Z24">
        <v>69</v>
      </c>
      <c r="AA24">
        <f t="shared" si="2"/>
        <v>69</v>
      </c>
    </row>
    <row r="25" spans="1:27" x14ac:dyDescent="0.25">
      <c r="A25" s="2">
        <v>2018</v>
      </c>
      <c r="B25" s="2" t="s">
        <v>291</v>
      </c>
      <c r="C25" s="2" t="s">
        <v>292</v>
      </c>
      <c r="D25" s="2" t="s">
        <v>310</v>
      </c>
      <c r="E25" s="2" t="s">
        <v>387</v>
      </c>
      <c r="F25" s="2" t="s">
        <v>388</v>
      </c>
      <c r="G25" s="2" t="s">
        <v>389</v>
      </c>
      <c r="H25" s="2" t="s">
        <v>314</v>
      </c>
      <c r="I25" s="2" t="s">
        <v>315</v>
      </c>
      <c r="J25" s="2" t="str">
        <f t="shared" si="0"/>
        <v>W830TEJ90GI006</v>
      </c>
      <c r="K25" s="2">
        <f t="shared" si="1"/>
        <v>1</v>
      </c>
      <c r="L25">
        <v>0</v>
      </c>
      <c r="M25">
        <v>0</v>
      </c>
      <c r="N25">
        <v>1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 s="5">
        <v>21</v>
      </c>
      <c r="Z25">
        <v>49</v>
      </c>
      <c r="AA25">
        <f t="shared" si="2"/>
        <v>49</v>
      </c>
    </row>
    <row r="26" spans="1:27" x14ac:dyDescent="0.25">
      <c r="A26" s="2">
        <v>2018</v>
      </c>
      <c r="B26" s="2" t="s">
        <v>291</v>
      </c>
      <c r="C26" s="2" t="s">
        <v>368</v>
      </c>
      <c r="D26" s="2" t="s">
        <v>369</v>
      </c>
      <c r="E26" s="2" t="s">
        <v>390</v>
      </c>
      <c r="F26" s="2" t="s">
        <v>391</v>
      </c>
      <c r="G26" s="2" t="s">
        <v>372</v>
      </c>
      <c r="H26" s="2" t="s">
        <v>392</v>
      </c>
      <c r="I26" s="2" t="s">
        <v>393</v>
      </c>
      <c r="J26" s="2" t="str">
        <f t="shared" si="0"/>
        <v>WB00KNLY700565</v>
      </c>
      <c r="K26" s="2">
        <f t="shared" si="1"/>
        <v>1</v>
      </c>
      <c r="L26">
        <v>0</v>
      </c>
      <c r="M26">
        <v>0</v>
      </c>
      <c r="N26">
        <v>0</v>
      </c>
      <c r="O26">
        <v>1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 s="5">
        <v>27</v>
      </c>
      <c r="Z26">
        <v>64</v>
      </c>
      <c r="AA26">
        <f t="shared" si="2"/>
        <v>64</v>
      </c>
    </row>
    <row r="27" spans="1:27" x14ac:dyDescent="0.25">
      <c r="A27" s="2">
        <v>2018</v>
      </c>
      <c r="B27" s="2" t="s">
        <v>291</v>
      </c>
      <c r="C27" s="2" t="s">
        <v>368</v>
      </c>
      <c r="D27" s="2" t="s">
        <v>369</v>
      </c>
      <c r="E27" s="2" t="s">
        <v>390</v>
      </c>
      <c r="F27" s="2" t="s">
        <v>391</v>
      </c>
      <c r="G27" s="2" t="s">
        <v>372</v>
      </c>
      <c r="H27" s="2" t="s">
        <v>394</v>
      </c>
      <c r="I27" s="2" t="s">
        <v>395</v>
      </c>
      <c r="J27" s="2" t="str">
        <f t="shared" si="0"/>
        <v>WB00KNLY700567</v>
      </c>
      <c r="K27" s="2">
        <f t="shared" si="1"/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 s="5">
        <v>27</v>
      </c>
      <c r="Z27">
        <v>64</v>
      </c>
      <c r="AA27">
        <f t="shared" si="2"/>
        <v>64</v>
      </c>
    </row>
    <row r="28" spans="1:27" x14ac:dyDescent="0.25">
      <c r="A28" s="2">
        <v>2018</v>
      </c>
      <c r="B28" s="2" t="s">
        <v>291</v>
      </c>
      <c r="C28" s="2" t="s">
        <v>368</v>
      </c>
      <c r="D28" s="2" t="s">
        <v>369</v>
      </c>
      <c r="E28" s="2" t="s">
        <v>390</v>
      </c>
      <c r="F28" s="2" t="s">
        <v>391</v>
      </c>
      <c r="G28" s="2" t="s">
        <v>372</v>
      </c>
      <c r="H28" s="2" t="s">
        <v>396</v>
      </c>
      <c r="I28" s="2" t="s">
        <v>397</v>
      </c>
      <c r="J28" s="2" t="str">
        <f t="shared" si="0"/>
        <v>WB00KNLY700568</v>
      </c>
      <c r="K28" s="2">
        <f t="shared" si="1"/>
        <v>107</v>
      </c>
      <c r="L28">
        <v>0</v>
      </c>
      <c r="M28">
        <v>12</v>
      </c>
      <c r="N28">
        <v>57</v>
      </c>
      <c r="O28">
        <v>38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 s="5">
        <v>27</v>
      </c>
      <c r="Z28">
        <v>64</v>
      </c>
      <c r="AA28">
        <f t="shared" si="2"/>
        <v>6848</v>
      </c>
    </row>
    <row r="29" spans="1:27" x14ac:dyDescent="0.25">
      <c r="A29" s="2">
        <v>2018</v>
      </c>
      <c r="B29" s="2" t="s">
        <v>291</v>
      </c>
      <c r="C29" s="2" t="s">
        <v>368</v>
      </c>
      <c r="D29" s="2" t="s">
        <v>369</v>
      </c>
      <c r="E29" s="2" t="s">
        <v>390</v>
      </c>
      <c r="F29" s="2" t="s">
        <v>391</v>
      </c>
      <c r="G29" s="2" t="s">
        <v>372</v>
      </c>
      <c r="H29" s="2" t="s">
        <v>398</v>
      </c>
      <c r="I29" s="2" t="s">
        <v>399</v>
      </c>
      <c r="J29" s="2" t="str">
        <f t="shared" si="0"/>
        <v>WB00KNLY700569</v>
      </c>
      <c r="K29" s="2">
        <f t="shared" si="1"/>
        <v>164</v>
      </c>
      <c r="L29">
        <v>0</v>
      </c>
      <c r="M29">
        <v>18</v>
      </c>
      <c r="N29">
        <v>77</v>
      </c>
      <c r="O29">
        <v>69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 s="5">
        <v>27</v>
      </c>
      <c r="Z29">
        <v>64</v>
      </c>
      <c r="AA29">
        <f t="shared" si="2"/>
        <v>10496</v>
      </c>
    </row>
    <row r="30" spans="1:27" x14ac:dyDescent="0.25">
      <c r="A30" s="2">
        <v>2018</v>
      </c>
      <c r="B30" s="2" t="s">
        <v>299</v>
      </c>
      <c r="C30" s="2" t="s">
        <v>326</v>
      </c>
      <c r="D30" s="2" t="s">
        <v>358</v>
      </c>
      <c r="E30" s="2" t="s">
        <v>400</v>
      </c>
      <c r="F30" s="2" t="s">
        <v>401</v>
      </c>
      <c r="G30" s="2" t="s">
        <v>402</v>
      </c>
      <c r="H30" s="2" t="s">
        <v>403</v>
      </c>
      <c r="I30" s="2" t="s">
        <v>404</v>
      </c>
      <c r="J30" s="2" t="str">
        <f t="shared" si="0"/>
        <v>M549BDM0600510</v>
      </c>
      <c r="K30" s="2">
        <f t="shared" si="1"/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1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 s="5">
        <v>42</v>
      </c>
      <c r="Z30">
        <v>99</v>
      </c>
      <c r="AA30">
        <f t="shared" si="2"/>
        <v>99</v>
      </c>
    </row>
    <row r="31" spans="1:27" x14ac:dyDescent="0.25">
      <c r="A31" s="2">
        <v>2018</v>
      </c>
      <c r="B31" s="2" t="s">
        <v>299</v>
      </c>
      <c r="C31" s="2" t="s">
        <v>326</v>
      </c>
      <c r="D31" s="2" t="s">
        <v>358</v>
      </c>
      <c r="E31" s="2" t="s">
        <v>400</v>
      </c>
      <c r="F31" s="2" t="s">
        <v>401</v>
      </c>
      <c r="G31" s="2" t="s">
        <v>402</v>
      </c>
      <c r="H31" s="2" t="s">
        <v>405</v>
      </c>
      <c r="I31" s="2" t="s">
        <v>406</v>
      </c>
      <c r="J31" s="2" t="str">
        <f t="shared" si="0"/>
        <v>M549BDM0600514</v>
      </c>
      <c r="K31" s="2">
        <f t="shared" si="1"/>
        <v>2</v>
      </c>
      <c r="L31">
        <v>0</v>
      </c>
      <c r="M31">
        <v>1</v>
      </c>
      <c r="N31">
        <v>0</v>
      </c>
      <c r="O31">
        <v>0</v>
      </c>
      <c r="P31">
        <v>0</v>
      </c>
      <c r="Q31">
        <v>1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 s="5">
        <v>42</v>
      </c>
      <c r="Z31">
        <v>99</v>
      </c>
      <c r="AA31">
        <f t="shared" si="2"/>
        <v>198</v>
      </c>
    </row>
    <row r="32" spans="1:27" x14ac:dyDescent="0.25">
      <c r="A32" s="2">
        <v>2018</v>
      </c>
      <c r="B32" s="2" t="s">
        <v>299</v>
      </c>
      <c r="C32" s="2" t="s">
        <v>326</v>
      </c>
      <c r="D32" s="2" t="s">
        <v>358</v>
      </c>
      <c r="E32" s="2" t="s">
        <v>407</v>
      </c>
      <c r="F32" s="2" t="s">
        <v>408</v>
      </c>
      <c r="G32" s="2" t="s">
        <v>409</v>
      </c>
      <c r="H32" s="2" t="s">
        <v>410</v>
      </c>
      <c r="I32" s="2" t="s">
        <v>411</v>
      </c>
      <c r="J32" s="2" t="str">
        <f t="shared" si="0"/>
        <v>M562BDP7800066</v>
      </c>
      <c r="K32" s="2">
        <f t="shared" si="1"/>
        <v>1</v>
      </c>
      <c r="L32">
        <v>0</v>
      </c>
      <c r="M32">
        <v>0</v>
      </c>
      <c r="N32">
        <v>1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 s="5">
        <v>39</v>
      </c>
      <c r="Z32">
        <v>95</v>
      </c>
      <c r="AA32">
        <f t="shared" si="2"/>
        <v>95</v>
      </c>
    </row>
    <row r="33" spans="1:27" x14ac:dyDescent="0.25">
      <c r="A33" s="2">
        <v>2018</v>
      </c>
      <c r="B33" s="2" t="s">
        <v>299</v>
      </c>
      <c r="C33" s="2" t="s">
        <v>326</v>
      </c>
      <c r="D33" s="2" t="s">
        <v>358</v>
      </c>
      <c r="E33" s="2" t="s">
        <v>407</v>
      </c>
      <c r="F33" s="2" t="s">
        <v>408</v>
      </c>
      <c r="G33" s="2" t="s">
        <v>409</v>
      </c>
      <c r="H33" s="2" t="s">
        <v>412</v>
      </c>
      <c r="I33" s="2" t="s">
        <v>413</v>
      </c>
      <c r="J33" s="2" t="str">
        <f t="shared" si="0"/>
        <v>M562BDP7800518</v>
      </c>
      <c r="K33" s="2">
        <f t="shared" si="1"/>
        <v>2</v>
      </c>
      <c r="L33">
        <v>0</v>
      </c>
      <c r="M33">
        <v>0</v>
      </c>
      <c r="N33">
        <v>0</v>
      </c>
      <c r="O33">
        <v>0</v>
      </c>
      <c r="P33">
        <v>0</v>
      </c>
      <c r="Q33">
        <v>2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 s="5">
        <v>39</v>
      </c>
      <c r="Z33">
        <v>95</v>
      </c>
      <c r="AA33">
        <f t="shared" si="2"/>
        <v>190</v>
      </c>
    </row>
    <row r="34" spans="1:27" x14ac:dyDescent="0.25">
      <c r="A34" s="2">
        <v>2018</v>
      </c>
      <c r="B34" s="2" t="s">
        <v>299</v>
      </c>
      <c r="C34" s="2" t="s">
        <v>292</v>
      </c>
      <c r="D34" s="2" t="s">
        <v>304</v>
      </c>
      <c r="E34" s="2" t="s">
        <v>414</v>
      </c>
      <c r="F34" s="2" t="s">
        <v>415</v>
      </c>
      <c r="G34" s="2" t="s">
        <v>416</v>
      </c>
      <c r="H34" s="2" t="s">
        <v>417</v>
      </c>
      <c r="I34" s="2" t="s">
        <v>418</v>
      </c>
      <c r="J34" s="2" t="str">
        <f t="shared" si="0"/>
        <v>M825JHF43SX029</v>
      </c>
      <c r="K34" s="2">
        <f t="shared" si="1"/>
        <v>1</v>
      </c>
      <c r="L34">
        <v>0</v>
      </c>
      <c r="M34">
        <v>1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 s="5">
        <v>46</v>
      </c>
      <c r="Z34">
        <v>109</v>
      </c>
      <c r="AA34">
        <f t="shared" si="2"/>
        <v>109</v>
      </c>
    </row>
    <row r="35" spans="1:27" x14ac:dyDescent="0.25">
      <c r="A35" s="2">
        <v>2018</v>
      </c>
      <c r="B35" s="2" t="s">
        <v>299</v>
      </c>
      <c r="C35" s="2" t="s">
        <v>326</v>
      </c>
      <c r="D35" s="2" t="s">
        <v>358</v>
      </c>
      <c r="E35" s="2" t="s">
        <v>419</v>
      </c>
      <c r="F35" s="2" t="s">
        <v>420</v>
      </c>
      <c r="G35" s="2" t="s">
        <v>421</v>
      </c>
      <c r="H35" s="2" t="s">
        <v>422</v>
      </c>
      <c r="I35" s="2" t="s">
        <v>423</v>
      </c>
      <c r="J35" s="2" t="str">
        <f t="shared" si="0"/>
        <v>M520BDTA100529</v>
      </c>
      <c r="K35" s="2">
        <f t="shared" si="1"/>
        <v>2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2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 s="5">
        <v>38</v>
      </c>
      <c r="Z35">
        <v>89</v>
      </c>
      <c r="AA35">
        <f t="shared" si="2"/>
        <v>178</v>
      </c>
    </row>
    <row r="36" spans="1:27" x14ac:dyDescent="0.25">
      <c r="A36" s="2">
        <v>2018</v>
      </c>
      <c r="B36" s="2" t="s">
        <v>299</v>
      </c>
      <c r="C36" s="2" t="s">
        <v>326</v>
      </c>
      <c r="D36" s="2" t="s">
        <v>358</v>
      </c>
      <c r="E36" s="2" t="s">
        <v>424</v>
      </c>
      <c r="F36" s="2" t="s">
        <v>425</v>
      </c>
      <c r="G36" s="2" t="s">
        <v>426</v>
      </c>
      <c r="H36" s="2" t="s">
        <v>427</v>
      </c>
      <c r="I36" s="2" t="s">
        <v>428</v>
      </c>
      <c r="J36" s="2" t="str">
        <f t="shared" si="0"/>
        <v>M503BDTA100506</v>
      </c>
      <c r="K36" s="2">
        <f t="shared" si="1"/>
        <v>2</v>
      </c>
      <c r="L36">
        <v>0</v>
      </c>
      <c r="M36">
        <v>0</v>
      </c>
      <c r="N36">
        <v>0</v>
      </c>
      <c r="O36">
        <v>0</v>
      </c>
      <c r="P36">
        <v>0</v>
      </c>
      <c r="Q36">
        <v>2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 s="5">
        <v>38</v>
      </c>
      <c r="Z36">
        <v>89</v>
      </c>
      <c r="AA36">
        <f t="shared" si="2"/>
        <v>178</v>
      </c>
    </row>
    <row r="37" spans="1:27" x14ac:dyDescent="0.25">
      <c r="A37" s="2">
        <v>2018</v>
      </c>
      <c r="B37" s="2" t="s">
        <v>299</v>
      </c>
      <c r="C37" s="2" t="s">
        <v>326</v>
      </c>
      <c r="D37" s="2" t="s">
        <v>358</v>
      </c>
      <c r="E37" s="2" t="s">
        <v>424</v>
      </c>
      <c r="F37" s="2" t="s">
        <v>425</v>
      </c>
      <c r="G37" s="2" t="s">
        <v>426</v>
      </c>
      <c r="H37" s="2" t="s">
        <v>429</v>
      </c>
      <c r="I37" s="2" t="s">
        <v>430</v>
      </c>
      <c r="J37" s="2" t="str">
        <f t="shared" si="0"/>
        <v>M503BDTA100509</v>
      </c>
      <c r="K37" s="2">
        <f t="shared" si="1"/>
        <v>4</v>
      </c>
      <c r="L37">
        <v>0</v>
      </c>
      <c r="M37">
        <v>0</v>
      </c>
      <c r="N37">
        <v>0</v>
      </c>
      <c r="O37">
        <v>0</v>
      </c>
      <c r="P37">
        <v>0</v>
      </c>
      <c r="Q37">
        <v>2</v>
      </c>
      <c r="R37">
        <v>0</v>
      </c>
      <c r="S37">
        <v>0</v>
      </c>
      <c r="T37">
        <v>0</v>
      </c>
      <c r="U37">
        <v>0</v>
      </c>
      <c r="V37">
        <v>2</v>
      </c>
      <c r="W37">
        <v>0</v>
      </c>
      <c r="X37">
        <v>0</v>
      </c>
      <c r="Y37" s="5">
        <v>38</v>
      </c>
      <c r="Z37">
        <v>89</v>
      </c>
      <c r="AA37">
        <f t="shared" si="2"/>
        <v>356</v>
      </c>
    </row>
    <row r="38" spans="1:27" x14ac:dyDescent="0.25">
      <c r="A38" s="2">
        <v>2018</v>
      </c>
      <c r="B38" s="2" t="s">
        <v>299</v>
      </c>
      <c r="C38" s="2" t="s">
        <v>326</v>
      </c>
      <c r="D38" s="2" t="s">
        <v>358</v>
      </c>
      <c r="E38" s="2" t="s">
        <v>424</v>
      </c>
      <c r="F38" s="2" t="s">
        <v>425</v>
      </c>
      <c r="G38" s="2" t="s">
        <v>426</v>
      </c>
      <c r="H38" s="2" t="s">
        <v>431</v>
      </c>
      <c r="I38" s="2" t="s">
        <v>432</v>
      </c>
      <c r="J38" s="2" t="str">
        <f t="shared" si="0"/>
        <v>M503BDTA100515</v>
      </c>
      <c r="K38" s="2">
        <f t="shared" si="1"/>
        <v>4</v>
      </c>
      <c r="L38">
        <v>0</v>
      </c>
      <c r="M38">
        <v>0</v>
      </c>
      <c r="N38">
        <v>1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3</v>
      </c>
      <c r="W38">
        <v>0</v>
      </c>
      <c r="X38">
        <v>0</v>
      </c>
      <c r="Y38" s="5">
        <v>38</v>
      </c>
      <c r="Z38">
        <v>89</v>
      </c>
      <c r="AA38">
        <f t="shared" si="2"/>
        <v>356</v>
      </c>
    </row>
    <row r="39" spans="1:27" x14ac:dyDescent="0.25">
      <c r="A39" s="2">
        <v>2018</v>
      </c>
      <c r="B39" s="2" t="s">
        <v>299</v>
      </c>
      <c r="C39" s="2" t="s">
        <v>326</v>
      </c>
      <c r="D39" s="2" t="s">
        <v>358</v>
      </c>
      <c r="E39" s="2" t="s">
        <v>424</v>
      </c>
      <c r="F39" s="2" t="s">
        <v>425</v>
      </c>
      <c r="G39" s="2" t="s">
        <v>426</v>
      </c>
      <c r="H39" s="2" t="s">
        <v>433</v>
      </c>
      <c r="I39" s="2" t="s">
        <v>434</v>
      </c>
      <c r="J39" s="2" t="str">
        <f t="shared" si="0"/>
        <v>M503BDTA100532</v>
      </c>
      <c r="K39" s="2">
        <f t="shared" si="1"/>
        <v>1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1</v>
      </c>
      <c r="W39">
        <v>0</v>
      </c>
      <c r="X39">
        <v>0</v>
      </c>
      <c r="Y39" s="5">
        <v>38</v>
      </c>
      <c r="Z39">
        <v>89</v>
      </c>
      <c r="AA39">
        <f t="shared" si="2"/>
        <v>89</v>
      </c>
    </row>
    <row r="40" spans="1:27" x14ac:dyDescent="0.25">
      <c r="A40" s="2">
        <v>2018</v>
      </c>
      <c r="B40" s="2" t="s">
        <v>299</v>
      </c>
      <c r="C40" s="2" t="s">
        <v>326</v>
      </c>
      <c r="D40" s="2" t="s">
        <v>327</v>
      </c>
      <c r="E40" s="2" t="s">
        <v>435</v>
      </c>
      <c r="F40" s="2" t="s">
        <v>436</v>
      </c>
      <c r="G40" s="2" t="s">
        <v>437</v>
      </c>
      <c r="H40" s="2" t="s">
        <v>319</v>
      </c>
      <c r="I40" s="2" t="s">
        <v>320</v>
      </c>
      <c r="J40" s="2" t="str">
        <f t="shared" si="0"/>
        <v>M146WKP7900004</v>
      </c>
      <c r="K40" s="2">
        <f t="shared" si="1"/>
        <v>1</v>
      </c>
      <c r="L40">
        <v>0</v>
      </c>
      <c r="M40">
        <v>0</v>
      </c>
      <c r="N40">
        <v>0</v>
      </c>
      <c r="O40">
        <v>1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5">
        <v>36</v>
      </c>
      <c r="Z40">
        <v>85</v>
      </c>
      <c r="AA40">
        <f t="shared" si="2"/>
        <v>85</v>
      </c>
    </row>
    <row r="41" spans="1:27" x14ac:dyDescent="0.25">
      <c r="A41" s="2">
        <v>2018</v>
      </c>
      <c r="B41" s="2" t="s">
        <v>303</v>
      </c>
      <c r="C41" s="2" t="s">
        <v>292</v>
      </c>
      <c r="D41" s="2" t="s">
        <v>438</v>
      </c>
      <c r="E41" s="2" t="s">
        <v>439</v>
      </c>
      <c r="F41" s="2" t="s">
        <v>440</v>
      </c>
      <c r="G41" s="2" t="s">
        <v>441</v>
      </c>
      <c r="H41" s="2" t="s">
        <v>356</v>
      </c>
      <c r="I41" s="2" t="s">
        <v>357</v>
      </c>
      <c r="J41" s="2" t="str">
        <f t="shared" si="0"/>
        <v>B985TTJ7800007</v>
      </c>
      <c r="K41" s="2">
        <f t="shared" si="1"/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1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 s="5">
        <v>13.5</v>
      </c>
      <c r="Z41">
        <v>32</v>
      </c>
      <c r="AA41">
        <f t="shared" si="2"/>
        <v>32</v>
      </c>
    </row>
    <row r="42" spans="1:27" x14ac:dyDescent="0.25">
      <c r="A42" s="2">
        <v>2018</v>
      </c>
      <c r="B42" s="2" t="s">
        <v>303</v>
      </c>
      <c r="C42" s="2" t="s">
        <v>292</v>
      </c>
      <c r="D42" s="2" t="s">
        <v>438</v>
      </c>
      <c r="E42" s="2" t="s">
        <v>439</v>
      </c>
      <c r="F42" s="2" t="s">
        <v>440</v>
      </c>
      <c r="G42" s="2" t="s">
        <v>441</v>
      </c>
      <c r="H42" s="2" t="s">
        <v>442</v>
      </c>
      <c r="I42" s="2" t="s">
        <v>443</v>
      </c>
      <c r="J42" s="2" t="str">
        <f t="shared" si="0"/>
        <v>B985TTJ7800516</v>
      </c>
      <c r="K42" s="2">
        <f t="shared" si="1"/>
        <v>4</v>
      </c>
      <c r="L42">
        <v>0</v>
      </c>
      <c r="M42">
        <v>0</v>
      </c>
      <c r="N42">
        <v>0</v>
      </c>
      <c r="O42">
        <v>0</v>
      </c>
      <c r="P42">
        <v>0</v>
      </c>
      <c r="Q42">
        <v>2</v>
      </c>
      <c r="R42">
        <v>2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 s="5">
        <v>13.5</v>
      </c>
      <c r="Z42">
        <v>32</v>
      </c>
      <c r="AA42">
        <f t="shared" si="2"/>
        <v>128</v>
      </c>
    </row>
    <row r="43" spans="1:27" x14ac:dyDescent="0.25">
      <c r="A43" s="2">
        <v>2018</v>
      </c>
      <c r="B43" s="2" t="s">
        <v>303</v>
      </c>
      <c r="C43" s="2" t="s">
        <v>326</v>
      </c>
      <c r="D43" s="2" t="s">
        <v>327</v>
      </c>
      <c r="E43" s="2" t="s">
        <v>444</v>
      </c>
      <c r="F43" s="2" t="s">
        <v>445</v>
      </c>
      <c r="G43" s="2" t="s">
        <v>446</v>
      </c>
      <c r="H43" s="2" t="s">
        <v>417</v>
      </c>
      <c r="I43" s="2" t="s">
        <v>418</v>
      </c>
      <c r="J43" s="2" t="str">
        <f t="shared" si="0"/>
        <v>B153TRF4300029</v>
      </c>
      <c r="K43" s="2">
        <f t="shared" si="1"/>
        <v>3</v>
      </c>
      <c r="L43">
        <v>0</v>
      </c>
      <c r="M43">
        <v>0</v>
      </c>
      <c r="N43">
        <v>0</v>
      </c>
      <c r="O43">
        <v>0</v>
      </c>
      <c r="P43">
        <v>1</v>
      </c>
      <c r="Q43">
        <v>2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 s="5">
        <v>32.5</v>
      </c>
      <c r="Z43">
        <v>79</v>
      </c>
      <c r="AA43">
        <f t="shared" si="2"/>
        <v>237</v>
      </c>
    </row>
    <row r="44" spans="1:27" x14ac:dyDescent="0.25">
      <c r="A44" s="2">
        <v>2018</v>
      </c>
      <c r="B44" s="2" t="s">
        <v>303</v>
      </c>
      <c r="C44" s="2" t="s">
        <v>368</v>
      </c>
      <c r="D44" s="2" t="s">
        <v>447</v>
      </c>
      <c r="E44" s="2" t="s">
        <v>448</v>
      </c>
      <c r="F44" s="2" t="s">
        <v>449</v>
      </c>
      <c r="G44" s="2" t="s">
        <v>450</v>
      </c>
      <c r="H44" s="2" t="s">
        <v>451</v>
      </c>
      <c r="I44" s="2" t="s">
        <v>452</v>
      </c>
      <c r="J44" s="2" t="str">
        <f t="shared" si="0"/>
        <v>B208SPL3000503</v>
      </c>
      <c r="K44" s="2">
        <f t="shared" si="1"/>
        <v>132</v>
      </c>
      <c r="L44">
        <v>0</v>
      </c>
      <c r="M44">
        <v>0</v>
      </c>
      <c r="N44">
        <v>0</v>
      </c>
      <c r="O44">
        <v>9</v>
      </c>
      <c r="P44">
        <v>16</v>
      </c>
      <c r="Q44">
        <v>30</v>
      </c>
      <c r="R44">
        <v>22</v>
      </c>
      <c r="S44">
        <v>27</v>
      </c>
      <c r="T44">
        <v>27</v>
      </c>
      <c r="U44">
        <v>1</v>
      </c>
      <c r="V44">
        <v>0</v>
      </c>
      <c r="W44">
        <v>0</v>
      </c>
      <c r="X44">
        <v>0</v>
      </c>
      <c r="Y44" s="5">
        <v>16</v>
      </c>
      <c r="Z44">
        <v>39</v>
      </c>
      <c r="AA44">
        <f t="shared" si="2"/>
        <v>5148</v>
      </c>
    </row>
    <row r="45" spans="1:27" x14ac:dyDescent="0.25">
      <c r="A45" s="2">
        <v>2018</v>
      </c>
      <c r="B45" s="2" t="s">
        <v>303</v>
      </c>
      <c r="C45" s="2" t="s">
        <v>368</v>
      </c>
      <c r="D45" s="2" t="s">
        <v>447</v>
      </c>
      <c r="E45" s="2" t="s">
        <v>448</v>
      </c>
      <c r="F45" s="2" t="s">
        <v>449</v>
      </c>
      <c r="G45" s="2" t="s">
        <v>450</v>
      </c>
      <c r="H45" s="2" t="s">
        <v>453</v>
      </c>
      <c r="I45" s="2" t="s">
        <v>454</v>
      </c>
      <c r="J45" s="2" t="str">
        <f t="shared" si="0"/>
        <v>B208SPL3000524</v>
      </c>
      <c r="K45" s="2">
        <f t="shared" si="1"/>
        <v>8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2</v>
      </c>
      <c r="S45">
        <v>1</v>
      </c>
      <c r="T45">
        <v>5</v>
      </c>
      <c r="U45">
        <v>0</v>
      </c>
      <c r="V45">
        <v>0</v>
      </c>
      <c r="W45">
        <v>0</v>
      </c>
      <c r="X45">
        <v>0</v>
      </c>
      <c r="Y45" s="5">
        <v>16</v>
      </c>
      <c r="Z45">
        <v>39</v>
      </c>
      <c r="AA45">
        <f t="shared" si="2"/>
        <v>312</v>
      </c>
    </row>
    <row r="46" spans="1:27" x14ac:dyDescent="0.25">
      <c r="A46" s="2">
        <v>2018</v>
      </c>
      <c r="B46" s="2" t="s">
        <v>303</v>
      </c>
      <c r="C46" s="2" t="s">
        <v>326</v>
      </c>
      <c r="D46" s="2" t="s">
        <v>358</v>
      </c>
      <c r="E46" s="2" t="s">
        <v>455</v>
      </c>
      <c r="F46" s="2" t="s">
        <v>456</v>
      </c>
      <c r="G46" s="2" t="s">
        <v>457</v>
      </c>
      <c r="H46" s="2" t="s">
        <v>356</v>
      </c>
      <c r="I46" s="2" t="s">
        <v>357</v>
      </c>
      <c r="J46" s="2" t="str">
        <f t="shared" si="0"/>
        <v>B504BDP01OF007</v>
      </c>
      <c r="K46" s="2">
        <f t="shared" si="1"/>
        <v>1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 s="5">
        <v>29</v>
      </c>
      <c r="Z46">
        <v>69</v>
      </c>
      <c r="AA46">
        <f t="shared" si="2"/>
        <v>69</v>
      </c>
    </row>
    <row r="47" spans="1:27" x14ac:dyDescent="0.25">
      <c r="A47" s="2">
        <v>2018</v>
      </c>
      <c r="B47" s="2" t="s">
        <v>303</v>
      </c>
      <c r="C47" s="2" t="s">
        <v>368</v>
      </c>
      <c r="D47" s="2" t="s">
        <v>458</v>
      </c>
      <c r="E47" s="2" t="s">
        <v>459</v>
      </c>
      <c r="F47" s="2" t="s">
        <v>460</v>
      </c>
      <c r="G47" s="2" t="s">
        <v>461</v>
      </c>
      <c r="H47" s="2" t="s">
        <v>462</v>
      </c>
      <c r="I47" s="2" t="s">
        <v>463</v>
      </c>
      <c r="J47" s="2" t="str">
        <f t="shared" si="0"/>
        <v>B202SSL3000521</v>
      </c>
      <c r="K47" s="2">
        <f t="shared" si="1"/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 s="5">
        <v>13.5</v>
      </c>
      <c r="Z47">
        <v>32</v>
      </c>
      <c r="AA47">
        <f t="shared" si="2"/>
        <v>32</v>
      </c>
    </row>
    <row r="48" spans="1:27" x14ac:dyDescent="0.25">
      <c r="A48" s="2">
        <v>2018</v>
      </c>
      <c r="B48" s="2" t="s">
        <v>303</v>
      </c>
      <c r="C48" s="2" t="s">
        <v>292</v>
      </c>
      <c r="D48" s="2" t="s">
        <v>310</v>
      </c>
      <c r="E48" s="2" t="s">
        <v>464</v>
      </c>
      <c r="F48" s="2" t="s">
        <v>465</v>
      </c>
      <c r="G48" s="2" t="s">
        <v>466</v>
      </c>
      <c r="H48" s="2" t="s">
        <v>410</v>
      </c>
      <c r="I48" s="2" t="s">
        <v>411</v>
      </c>
      <c r="J48" s="2" t="str">
        <f t="shared" si="0"/>
        <v>B797TEJ7800066</v>
      </c>
      <c r="K48" s="2">
        <f t="shared" si="1"/>
        <v>10</v>
      </c>
      <c r="L48">
        <v>0</v>
      </c>
      <c r="M48">
        <v>0</v>
      </c>
      <c r="N48">
        <v>0</v>
      </c>
      <c r="O48">
        <v>0</v>
      </c>
      <c r="P48">
        <v>0</v>
      </c>
      <c r="Q48">
        <v>10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 s="5">
        <v>12</v>
      </c>
      <c r="Z48">
        <v>29</v>
      </c>
      <c r="AA48">
        <f t="shared" si="2"/>
        <v>290</v>
      </c>
    </row>
    <row r="49" spans="1:27" x14ac:dyDescent="0.25">
      <c r="A49" s="2">
        <v>2018</v>
      </c>
      <c r="B49" s="2" t="s">
        <v>303</v>
      </c>
      <c r="C49" s="2" t="s">
        <v>292</v>
      </c>
      <c r="D49" s="2" t="s">
        <v>310</v>
      </c>
      <c r="E49" s="2" t="s">
        <v>464</v>
      </c>
      <c r="F49" s="2" t="s">
        <v>465</v>
      </c>
      <c r="G49" s="2" t="s">
        <v>466</v>
      </c>
      <c r="H49" s="2" t="s">
        <v>467</v>
      </c>
      <c r="I49" s="2" t="s">
        <v>468</v>
      </c>
      <c r="J49" s="2" t="str">
        <f t="shared" si="0"/>
        <v>B797TEJ7800512</v>
      </c>
      <c r="K49" s="2">
        <f t="shared" si="1"/>
        <v>16</v>
      </c>
      <c r="L49">
        <v>0</v>
      </c>
      <c r="M49">
        <v>0</v>
      </c>
      <c r="N49">
        <v>0</v>
      </c>
      <c r="O49">
        <v>0</v>
      </c>
      <c r="P49">
        <v>0</v>
      </c>
      <c r="Q49">
        <v>14</v>
      </c>
      <c r="R49">
        <v>2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 s="5">
        <v>12</v>
      </c>
      <c r="Z49">
        <v>29</v>
      </c>
      <c r="AA49">
        <f t="shared" si="2"/>
        <v>464</v>
      </c>
    </row>
    <row r="50" spans="1:27" x14ac:dyDescent="0.25">
      <c r="A50" s="2">
        <v>2018</v>
      </c>
      <c r="B50" s="2" t="s">
        <v>303</v>
      </c>
      <c r="C50" s="2" t="s">
        <v>292</v>
      </c>
      <c r="D50" s="2" t="s">
        <v>310</v>
      </c>
      <c r="E50" s="2" t="s">
        <v>469</v>
      </c>
      <c r="F50" s="2" t="s">
        <v>470</v>
      </c>
      <c r="G50" s="2" t="s">
        <v>471</v>
      </c>
      <c r="H50" s="2" t="s">
        <v>314</v>
      </c>
      <c r="I50" s="2" t="s">
        <v>315</v>
      </c>
      <c r="J50" s="2" t="str">
        <f t="shared" si="0"/>
        <v>B755TEJ78PY006</v>
      </c>
      <c r="K50" s="2">
        <f t="shared" si="1"/>
        <v>2</v>
      </c>
      <c r="L50">
        <v>0</v>
      </c>
      <c r="M50">
        <v>0</v>
      </c>
      <c r="N50">
        <v>0</v>
      </c>
      <c r="O50">
        <v>0</v>
      </c>
      <c r="P50">
        <v>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 s="5">
        <v>13.5</v>
      </c>
      <c r="Z50">
        <v>32</v>
      </c>
      <c r="AA50">
        <f t="shared" si="2"/>
        <v>64</v>
      </c>
    </row>
    <row r="51" spans="1:27" x14ac:dyDescent="0.25">
      <c r="A51" s="2">
        <v>2018</v>
      </c>
      <c r="B51" s="2" t="s">
        <v>303</v>
      </c>
      <c r="C51" s="2" t="s">
        <v>326</v>
      </c>
      <c r="D51" s="2" t="s">
        <v>472</v>
      </c>
      <c r="E51" s="2" t="s">
        <v>473</v>
      </c>
      <c r="F51" s="2" t="s">
        <v>474</v>
      </c>
      <c r="G51" s="2" t="s">
        <v>475</v>
      </c>
      <c r="H51" s="2" t="s">
        <v>476</v>
      </c>
      <c r="I51" s="2" t="s">
        <v>477</v>
      </c>
      <c r="J51" s="2" t="str">
        <f t="shared" si="0"/>
        <v>B141WKF4300216</v>
      </c>
      <c r="K51" s="2">
        <f t="shared" si="1"/>
        <v>2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1</v>
      </c>
      <c r="S51">
        <v>1</v>
      </c>
      <c r="T51">
        <v>0</v>
      </c>
      <c r="U51">
        <v>0</v>
      </c>
      <c r="V51">
        <v>0</v>
      </c>
      <c r="W51">
        <v>0</v>
      </c>
      <c r="X51">
        <v>0</v>
      </c>
      <c r="Y51" s="5">
        <v>24.5</v>
      </c>
      <c r="Z51">
        <v>59</v>
      </c>
      <c r="AA51">
        <f t="shared" si="2"/>
        <v>118</v>
      </c>
    </row>
    <row r="52" spans="1:27" x14ac:dyDescent="0.25">
      <c r="A52" s="2">
        <v>2018</v>
      </c>
      <c r="B52" s="2" t="s">
        <v>478</v>
      </c>
      <c r="C52" s="2" t="s">
        <v>326</v>
      </c>
      <c r="D52" s="2" t="s">
        <v>358</v>
      </c>
      <c r="E52" s="2" t="s">
        <v>479</v>
      </c>
      <c r="F52" s="2" t="s">
        <v>480</v>
      </c>
      <c r="G52" s="2" t="s">
        <v>481</v>
      </c>
      <c r="H52" s="2" t="s">
        <v>319</v>
      </c>
      <c r="I52" s="2" t="s">
        <v>320</v>
      </c>
      <c r="J52" s="2" t="str">
        <f t="shared" si="0"/>
        <v>G527BDP81PJ004</v>
      </c>
      <c r="K52" s="2">
        <f t="shared" si="1"/>
        <v>12</v>
      </c>
      <c r="L52">
        <v>0</v>
      </c>
      <c r="M52">
        <v>0</v>
      </c>
      <c r="N52">
        <v>0</v>
      </c>
      <c r="O52">
        <v>2</v>
      </c>
      <c r="P52">
        <v>5</v>
      </c>
      <c r="Q52">
        <v>1</v>
      </c>
      <c r="R52">
        <v>0</v>
      </c>
      <c r="S52">
        <v>0</v>
      </c>
      <c r="T52">
        <v>0</v>
      </c>
      <c r="U52">
        <v>3</v>
      </c>
      <c r="V52">
        <v>1</v>
      </c>
      <c r="W52">
        <v>0</v>
      </c>
      <c r="X52">
        <v>0</v>
      </c>
      <c r="Y52" s="5">
        <v>19</v>
      </c>
      <c r="Z52">
        <v>45</v>
      </c>
      <c r="AA52">
        <f t="shared" si="2"/>
        <v>540</v>
      </c>
    </row>
    <row r="53" spans="1:27" x14ac:dyDescent="0.25">
      <c r="A53" s="2">
        <v>2018</v>
      </c>
      <c r="B53" s="2" t="s">
        <v>478</v>
      </c>
      <c r="C53" s="2" t="s">
        <v>326</v>
      </c>
      <c r="D53" s="2" t="s">
        <v>358</v>
      </c>
      <c r="E53" s="2" t="s">
        <v>482</v>
      </c>
      <c r="F53" s="2" t="s">
        <v>483</v>
      </c>
      <c r="G53" s="2" t="s">
        <v>481</v>
      </c>
      <c r="H53" s="2" t="s">
        <v>484</v>
      </c>
      <c r="I53" s="2" t="s">
        <v>485</v>
      </c>
      <c r="J53" s="2" t="str">
        <f t="shared" si="0"/>
        <v>G527BDP81RJ260</v>
      </c>
      <c r="K53" s="2">
        <f t="shared" si="1"/>
        <v>3</v>
      </c>
      <c r="L53">
        <v>0</v>
      </c>
      <c r="M53">
        <v>0</v>
      </c>
      <c r="N53">
        <v>0</v>
      </c>
      <c r="O53">
        <v>1</v>
      </c>
      <c r="P53">
        <v>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 s="5">
        <v>19</v>
      </c>
      <c r="Z53">
        <v>45</v>
      </c>
      <c r="AA53">
        <f t="shared" si="2"/>
        <v>135</v>
      </c>
    </row>
    <row r="54" spans="1:27" x14ac:dyDescent="0.25">
      <c r="A54" s="2">
        <v>2018</v>
      </c>
      <c r="B54" s="2" t="s">
        <v>478</v>
      </c>
      <c r="C54" s="2" t="s">
        <v>326</v>
      </c>
      <c r="D54" s="2" t="s">
        <v>358</v>
      </c>
      <c r="E54" s="2" t="s">
        <v>486</v>
      </c>
      <c r="F54" s="2" t="s">
        <v>487</v>
      </c>
      <c r="G54" s="2" t="s">
        <v>481</v>
      </c>
      <c r="H54" s="2" t="s">
        <v>442</v>
      </c>
      <c r="I54" s="2" t="s">
        <v>443</v>
      </c>
      <c r="J54" s="2" t="str">
        <f t="shared" si="0"/>
        <v>G527BDP81ST516</v>
      </c>
      <c r="K54" s="2">
        <f t="shared" si="1"/>
        <v>5</v>
      </c>
      <c r="L54">
        <v>0</v>
      </c>
      <c r="M54">
        <v>0</v>
      </c>
      <c r="N54">
        <v>0</v>
      </c>
      <c r="O54">
        <v>4</v>
      </c>
      <c r="P54">
        <v>0</v>
      </c>
      <c r="Q54">
        <v>1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 s="5">
        <v>19</v>
      </c>
      <c r="Z54">
        <v>45</v>
      </c>
      <c r="AA54">
        <f t="shared" si="2"/>
        <v>225</v>
      </c>
    </row>
    <row r="55" spans="1:27" x14ac:dyDescent="0.25">
      <c r="A55" s="2">
        <v>2018</v>
      </c>
      <c r="B55" s="2" t="s">
        <v>478</v>
      </c>
      <c r="C55" s="2" t="s">
        <v>326</v>
      </c>
      <c r="D55" s="2" t="s">
        <v>488</v>
      </c>
      <c r="E55" s="2" t="s">
        <v>489</v>
      </c>
      <c r="F55" s="2" t="s">
        <v>490</v>
      </c>
      <c r="G55" s="2" t="s">
        <v>491</v>
      </c>
      <c r="H55" s="2" t="s">
        <v>385</v>
      </c>
      <c r="I55" s="2" t="s">
        <v>386</v>
      </c>
      <c r="J55" s="2" t="str">
        <f t="shared" si="0"/>
        <v>G636BDP8100024</v>
      </c>
      <c r="K55" s="2">
        <f t="shared" si="1"/>
        <v>10</v>
      </c>
      <c r="L55">
        <v>0</v>
      </c>
      <c r="M55">
        <v>0</v>
      </c>
      <c r="N55">
        <v>0</v>
      </c>
      <c r="O55">
        <v>3</v>
      </c>
      <c r="P55">
        <v>2</v>
      </c>
      <c r="Q55">
        <v>4</v>
      </c>
      <c r="R55">
        <v>0</v>
      </c>
      <c r="S55">
        <v>0</v>
      </c>
      <c r="T55">
        <v>0</v>
      </c>
      <c r="U55">
        <v>0</v>
      </c>
      <c r="V55">
        <v>1</v>
      </c>
      <c r="W55">
        <v>0</v>
      </c>
      <c r="X55">
        <v>0</v>
      </c>
      <c r="Y55" s="5">
        <v>16.5</v>
      </c>
      <c r="Z55">
        <v>39</v>
      </c>
      <c r="AA55">
        <f t="shared" si="2"/>
        <v>390</v>
      </c>
    </row>
    <row r="56" spans="1:27" x14ac:dyDescent="0.25">
      <c r="A56" s="2">
        <v>2018</v>
      </c>
      <c r="B56" s="2" t="s">
        <v>478</v>
      </c>
      <c r="C56" s="2" t="s">
        <v>326</v>
      </c>
      <c r="D56" s="2" t="s">
        <v>488</v>
      </c>
      <c r="E56" s="2" t="s">
        <v>489</v>
      </c>
      <c r="F56" s="2" t="s">
        <v>490</v>
      </c>
      <c r="G56" s="2" t="s">
        <v>491</v>
      </c>
      <c r="H56" s="2" t="s">
        <v>492</v>
      </c>
      <c r="I56" s="2" t="s">
        <v>493</v>
      </c>
      <c r="J56" s="2" t="str">
        <f t="shared" si="0"/>
        <v>G636BDP8100070</v>
      </c>
      <c r="K56" s="2">
        <f t="shared" si="1"/>
        <v>14</v>
      </c>
      <c r="L56">
        <v>0</v>
      </c>
      <c r="M56">
        <v>0</v>
      </c>
      <c r="N56">
        <v>0</v>
      </c>
      <c r="O56">
        <v>5</v>
      </c>
      <c r="P56">
        <v>4</v>
      </c>
      <c r="Q56">
        <v>4</v>
      </c>
      <c r="R56">
        <v>0</v>
      </c>
      <c r="S56">
        <v>0</v>
      </c>
      <c r="T56">
        <v>0</v>
      </c>
      <c r="U56">
        <v>0</v>
      </c>
      <c r="V56">
        <v>1</v>
      </c>
      <c r="W56">
        <v>0</v>
      </c>
      <c r="X56">
        <v>0</v>
      </c>
      <c r="Y56" s="5">
        <v>16.5</v>
      </c>
      <c r="Z56">
        <v>39</v>
      </c>
      <c r="AA56">
        <f t="shared" si="2"/>
        <v>546</v>
      </c>
    </row>
    <row r="57" spans="1:27" x14ac:dyDescent="0.25">
      <c r="A57" s="2">
        <v>2018</v>
      </c>
      <c r="B57" s="2" t="s">
        <v>478</v>
      </c>
      <c r="C57" s="2" t="s">
        <v>368</v>
      </c>
      <c r="D57" s="2" t="s">
        <v>369</v>
      </c>
      <c r="E57" s="2" t="s">
        <v>494</v>
      </c>
      <c r="F57" s="2" t="s">
        <v>495</v>
      </c>
      <c r="G57" s="2" t="s">
        <v>496</v>
      </c>
      <c r="H57" s="2" t="s">
        <v>385</v>
      </c>
      <c r="I57" s="2" t="s">
        <v>386</v>
      </c>
      <c r="J57" s="2" t="str">
        <f t="shared" si="0"/>
        <v>GB00KNL42RB024</v>
      </c>
      <c r="K57" s="2">
        <f t="shared" si="1"/>
        <v>2</v>
      </c>
      <c r="L57">
        <v>0</v>
      </c>
      <c r="M57">
        <v>0</v>
      </c>
      <c r="N57">
        <v>0</v>
      </c>
      <c r="O57">
        <v>1</v>
      </c>
      <c r="P57">
        <v>1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 s="5">
        <v>19</v>
      </c>
      <c r="Z57">
        <v>45</v>
      </c>
      <c r="AA57">
        <f t="shared" si="2"/>
        <v>90</v>
      </c>
    </row>
    <row r="58" spans="1:27" x14ac:dyDescent="0.25">
      <c r="A58" s="2">
        <v>2018</v>
      </c>
      <c r="B58" s="2" t="s">
        <v>478</v>
      </c>
      <c r="C58" s="2" t="s">
        <v>368</v>
      </c>
      <c r="D58" s="2" t="s">
        <v>369</v>
      </c>
      <c r="E58" s="2" t="s">
        <v>494</v>
      </c>
      <c r="F58" s="2" t="s">
        <v>495</v>
      </c>
      <c r="G58" s="2" t="s">
        <v>496</v>
      </c>
      <c r="H58" s="2" t="s">
        <v>497</v>
      </c>
      <c r="I58" s="2" t="s">
        <v>498</v>
      </c>
      <c r="J58" s="2" t="str">
        <f t="shared" si="0"/>
        <v>GB00KNL42RB535</v>
      </c>
      <c r="K58" s="2">
        <f t="shared" si="1"/>
        <v>1</v>
      </c>
      <c r="L58">
        <v>0</v>
      </c>
      <c r="M58">
        <v>0</v>
      </c>
      <c r="N58">
        <v>0</v>
      </c>
      <c r="O58">
        <v>1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 s="5">
        <v>19</v>
      </c>
      <c r="Z58">
        <v>45</v>
      </c>
      <c r="AA58">
        <f t="shared" si="2"/>
        <v>45</v>
      </c>
    </row>
    <row r="59" spans="1:27" x14ac:dyDescent="0.25">
      <c r="A59" s="2">
        <v>2018</v>
      </c>
      <c r="B59" s="2" t="s">
        <v>478</v>
      </c>
      <c r="C59" s="2" t="s">
        <v>326</v>
      </c>
      <c r="D59" s="2" t="s">
        <v>358</v>
      </c>
      <c r="E59" s="2" t="s">
        <v>499</v>
      </c>
      <c r="F59" s="2" t="s">
        <v>500</v>
      </c>
      <c r="G59" s="2" t="s">
        <v>501</v>
      </c>
      <c r="H59" s="2" t="s">
        <v>502</v>
      </c>
      <c r="I59" s="2" t="s">
        <v>503</v>
      </c>
      <c r="J59" s="2" t="str">
        <f t="shared" si="0"/>
        <v>G527BDTA100540</v>
      </c>
      <c r="K59" s="2">
        <f t="shared" si="1"/>
        <v>1</v>
      </c>
      <c r="L59">
        <v>0</v>
      </c>
      <c r="M59">
        <v>0</v>
      </c>
      <c r="N59">
        <v>0</v>
      </c>
      <c r="O59">
        <v>1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 s="5">
        <v>19</v>
      </c>
      <c r="Z59">
        <v>45</v>
      </c>
      <c r="AA59">
        <f t="shared" si="2"/>
        <v>45</v>
      </c>
    </row>
    <row r="60" spans="1:27" x14ac:dyDescent="0.25">
      <c r="A60" s="2">
        <v>2018</v>
      </c>
      <c r="B60" s="2" t="s">
        <v>478</v>
      </c>
      <c r="C60" s="2" t="s">
        <v>292</v>
      </c>
      <c r="D60" s="2" t="s">
        <v>310</v>
      </c>
      <c r="E60" s="2" t="s">
        <v>504</v>
      </c>
      <c r="F60" s="2" t="s">
        <v>505</v>
      </c>
      <c r="G60" s="2" t="s">
        <v>506</v>
      </c>
      <c r="H60" s="2" t="s">
        <v>314</v>
      </c>
      <c r="I60" s="2" t="s">
        <v>315</v>
      </c>
      <c r="J60" s="2" t="str">
        <f t="shared" si="0"/>
        <v>G695TEJ6300006</v>
      </c>
      <c r="K60" s="2">
        <f t="shared" si="1"/>
        <v>6</v>
      </c>
      <c r="L60">
        <v>0</v>
      </c>
      <c r="M60">
        <v>0</v>
      </c>
      <c r="N60">
        <v>0</v>
      </c>
      <c r="O60">
        <v>0</v>
      </c>
      <c r="P60">
        <v>0</v>
      </c>
      <c r="Q60">
        <v>4</v>
      </c>
      <c r="R60">
        <v>2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 s="5">
        <v>16</v>
      </c>
      <c r="Z60">
        <v>39</v>
      </c>
      <c r="AA60">
        <f t="shared" si="2"/>
        <v>234</v>
      </c>
    </row>
    <row r="61" spans="1:27" x14ac:dyDescent="0.25">
      <c r="A61" s="2">
        <v>2018</v>
      </c>
      <c r="B61" s="2" t="s">
        <v>478</v>
      </c>
      <c r="C61" s="2" t="s">
        <v>368</v>
      </c>
      <c r="D61" s="2" t="s">
        <v>369</v>
      </c>
      <c r="E61" s="2" t="s">
        <v>507</v>
      </c>
      <c r="F61" s="2" t="s">
        <v>508</v>
      </c>
      <c r="G61" s="2" t="s">
        <v>509</v>
      </c>
      <c r="H61" s="2" t="s">
        <v>484</v>
      </c>
      <c r="I61" s="2" t="s">
        <v>485</v>
      </c>
      <c r="J61" s="2" t="str">
        <f t="shared" si="0"/>
        <v>G140KNLY4CL260</v>
      </c>
      <c r="K61" s="2">
        <f t="shared" si="1"/>
        <v>1</v>
      </c>
      <c r="L61">
        <v>0</v>
      </c>
      <c r="M61">
        <v>0</v>
      </c>
      <c r="N61">
        <v>0</v>
      </c>
      <c r="O61">
        <v>1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 s="5">
        <v>21</v>
      </c>
      <c r="Z61">
        <v>49</v>
      </c>
      <c r="AA61">
        <f t="shared" si="2"/>
        <v>49</v>
      </c>
    </row>
    <row r="62" spans="1:27" x14ac:dyDescent="0.25">
      <c r="A62" s="2">
        <v>2018</v>
      </c>
      <c r="B62" s="2" t="s">
        <v>478</v>
      </c>
      <c r="C62" s="2" t="s">
        <v>292</v>
      </c>
      <c r="D62" s="2" t="s">
        <v>310</v>
      </c>
      <c r="E62" s="2" t="s">
        <v>510</v>
      </c>
      <c r="F62" s="2" t="s">
        <v>511</v>
      </c>
      <c r="G62" s="2" t="s">
        <v>512</v>
      </c>
      <c r="H62" s="2" t="s">
        <v>314</v>
      </c>
      <c r="I62" s="2" t="s">
        <v>315</v>
      </c>
      <c r="J62" s="2" t="str">
        <f t="shared" si="0"/>
        <v>G830TEJ6300006</v>
      </c>
      <c r="K62" s="2">
        <f t="shared" si="1"/>
        <v>10</v>
      </c>
      <c r="L62">
        <v>0</v>
      </c>
      <c r="M62">
        <v>0</v>
      </c>
      <c r="N62">
        <v>0</v>
      </c>
      <c r="O62">
        <v>3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7</v>
      </c>
      <c r="W62">
        <v>0</v>
      </c>
      <c r="X62">
        <v>0</v>
      </c>
      <c r="Y62" s="5">
        <v>13.5</v>
      </c>
      <c r="Z62">
        <v>32</v>
      </c>
      <c r="AA62">
        <f t="shared" si="2"/>
        <v>320</v>
      </c>
    </row>
    <row r="63" spans="1:27" x14ac:dyDescent="0.25">
      <c r="A63" s="2">
        <v>2018</v>
      </c>
      <c r="B63" s="2" t="s">
        <v>478</v>
      </c>
      <c r="C63" s="2" t="s">
        <v>292</v>
      </c>
      <c r="D63" s="2" t="s">
        <v>310</v>
      </c>
      <c r="E63" s="2" t="s">
        <v>510</v>
      </c>
      <c r="F63" s="2" t="s">
        <v>511</v>
      </c>
      <c r="G63" s="2" t="s">
        <v>512</v>
      </c>
      <c r="H63" s="2" t="s">
        <v>442</v>
      </c>
      <c r="I63" s="2" t="s">
        <v>443</v>
      </c>
      <c r="J63" s="2" t="str">
        <f t="shared" si="0"/>
        <v>G830TEJ6300516</v>
      </c>
      <c r="K63" s="2">
        <f t="shared" si="1"/>
        <v>25</v>
      </c>
      <c r="L63">
        <v>0</v>
      </c>
      <c r="M63">
        <v>0</v>
      </c>
      <c r="N63">
        <v>0</v>
      </c>
      <c r="O63">
        <v>3</v>
      </c>
      <c r="P63">
        <v>0</v>
      </c>
      <c r="Q63">
        <v>0</v>
      </c>
      <c r="R63">
        <v>0</v>
      </c>
      <c r="S63">
        <v>0</v>
      </c>
      <c r="T63">
        <v>0</v>
      </c>
      <c r="U63">
        <v>6</v>
      </c>
      <c r="V63">
        <v>16</v>
      </c>
      <c r="W63">
        <v>0</v>
      </c>
      <c r="X63">
        <v>0</v>
      </c>
      <c r="Y63" s="5">
        <v>13.5</v>
      </c>
      <c r="Z63">
        <v>32</v>
      </c>
      <c r="AA63">
        <f t="shared" si="2"/>
        <v>800</v>
      </c>
    </row>
    <row r="64" spans="1:27" x14ac:dyDescent="0.25">
      <c r="A64" s="2">
        <v>2018</v>
      </c>
      <c r="B64" s="2" t="s">
        <v>478</v>
      </c>
      <c r="C64" s="2" t="s">
        <v>292</v>
      </c>
      <c r="D64" s="2" t="s">
        <v>310</v>
      </c>
      <c r="E64" s="2" t="s">
        <v>513</v>
      </c>
      <c r="F64" s="2" t="s">
        <v>514</v>
      </c>
      <c r="G64" s="2" t="s">
        <v>515</v>
      </c>
      <c r="H64" s="2" t="s">
        <v>516</v>
      </c>
      <c r="I64" s="2" t="s">
        <v>517</v>
      </c>
      <c r="J64" s="2" t="str">
        <f t="shared" si="0"/>
        <v>G828TEJ6300239</v>
      </c>
      <c r="K64" s="2">
        <f t="shared" si="1"/>
        <v>9</v>
      </c>
      <c r="L64">
        <v>0</v>
      </c>
      <c r="M64">
        <v>0</v>
      </c>
      <c r="N64">
        <v>0</v>
      </c>
      <c r="O64">
        <v>7</v>
      </c>
      <c r="P64">
        <v>0</v>
      </c>
      <c r="Q64">
        <v>0</v>
      </c>
      <c r="R64">
        <v>0</v>
      </c>
      <c r="S64">
        <v>0</v>
      </c>
      <c r="T64">
        <v>1</v>
      </c>
      <c r="U64">
        <v>0</v>
      </c>
      <c r="V64">
        <v>1</v>
      </c>
      <c r="W64">
        <v>0</v>
      </c>
      <c r="X64">
        <v>0</v>
      </c>
      <c r="Y64" s="5">
        <v>13.5</v>
      </c>
      <c r="Z64">
        <v>32</v>
      </c>
      <c r="AA64">
        <f t="shared" si="2"/>
        <v>288</v>
      </c>
    </row>
    <row r="65" spans="1:27" x14ac:dyDescent="0.25">
      <c r="A65" s="2">
        <v>2018</v>
      </c>
      <c r="B65" s="2" t="s">
        <v>478</v>
      </c>
      <c r="C65" s="2" t="s">
        <v>368</v>
      </c>
      <c r="D65" s="2" t="s">
        <v>369</v>
      </c>
      <c r="E65" s="2" t="s">
        <v>518</v>
      </c>
      <c r="F65" s="2" t="s">
        <v>519</v>
      </c>
      <c r="G65" s="2" t="s">
        <v>520</v>
      </c>
      <c r="H65" s="2" t="s">
        <v>521</v>
      </c>
      <c r="I65" s="2" t="s">
        <v>498</v>
      </c>
      <c r="J65" s="2" t="str">
        <f t="shared" si="0"/>
        <v>G108KNLY700483</v>
      </c>
      <c r="K65" s="2">
        <f t="shared" si="1"/>
        <v>5</v>
      </c>
      <c r="L65">
        <v>0</v>
      </c>
      <c r="M65">
        <v>0</v>
      </c>
      <c r="N65">
        <v>0</v>
      </c>
      <c r="O65">
        <v>5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 s="5">
        <v>21</v>
      </c>
      <c r="Z65">
        <v>49</v>
      </c>
      <c r="AA65">
        <f t="shared" si="2"/>
        <v>245</v>
      </c>
    </row>
    <row r="66" spans="1:27" x14ac:dyDescent="0.25">
      <c r="A66" s="2">
        <v>2018</v>
      </c>
      <c r="B66" s="2" t="s">
        <v>478</v>
      </c>
      <c r="C66" s="2" t="s">
        <v>368</v>
      </c>
      <c r="D66" s="2" t="s">
        <v>369</v>
      </c>
      <c r="E66" s="2" t="s">
        <v>518</v>
      </c>
      <c r="F66" s="2" t="s">
        <v>519</v>
      </c>
      <c r="G66" s="2" t="s">
        <v>520</v>
      </c>
      <c r="H66" s="2" t="s">
        <v>522</v>
      </c>
      <c r="I66" s="2" t="s">
        <v>523</v>
      </c>
      <c r="J66" s="2" t="str">
        <f t="shared" si="0"/>
        <v>G108KNLY700486</v>
      </c>
      <c r="K66" s="2">
        <f t="shared" si="1"/>
        <v>6</v>
      </c>
      <c r="L66">
        <v>0</v>
      </c>
      <c r="M66">
        <v>0</v>
      </c>
      <c r="N66">
        <v>0</v>
      </c>
      <c r="O66">
        <v>5</v>
      </c>
      <c r="P66">
        <v>1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 s="5">
        <v>21</v>
      </c>
      <c r="Z66">
        <v>49</v>
      </c>
      <c r="AA66">
        <f t="shared" si="2"/>
        <v>294</v>
      </c>
    </row>
    <row r="67" spans="1:27" x14ac:dyDescent="0.25">
      <c r="A67" s="2">
        <v>2018</v>
      </c>
      <c r="B67" s="2" t="s">
        <v>524</v>
      </c>
      <c r="C67" s="2" t="s">
        <v>326</v>
      </c>
      <c r="D67" s="2" t="s">
        <v>525</v>
      </c>
      <c r="E67" s="2" t="s">
        <v>526</v>
      </c>
      <c r="F67" s="2" t="s">
        <v>527</v>
      </c>
      <c r="G67" s="2" t="s">
        <v>528</v>
      </c>
      <c r="H67" s="2" t="s">
        <v>529</v>
      </c>
      <c r="I67" s="2" t="s">
        <v>530</v>
      </c>
      <c r="J67" s="2" t="str">
        <f t="shared" si="0"/>
        <v>DM505BDTA100074</v>
      </c>
      <c r="K67" s="2">
        <f t="shared" si="1"/>
        <v>1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 s="5">
        <v>42</v>
      </c>
      <c r="Z67">
        <v>99</v>
      </c>
      <c r="AA67">
        <f t="shared" si="2"/>
        <v>99</v>
      </c>
    </row>
    <row r="68" spans="1:27" x14ac:dyDescent="0.25">
      <c r="A68" s="2">
        <v>2018</v>
      </c>
      <c r="B68" s="2" t="s">
        <v>524</v>
      </c>
      <c r="C68" s="2" t="s">
        <v>368</v>
      </c>
      <c r="D68" s="2" t="s">
        <v>531</v>
      </c>
      <c r="E68" s="2" t="s">
        <v>532</v>
      </c>
      <c r="F68" s="2" t="s">
        <v>533</v>
      </c>
      <c r="G68" s="2" t="s">
        <v>534</v>
      </c>
      <c r="H68" s="2" t="s">
        <v>377</v>
      </c>
      <c r="I68" s="2" t="s">
        <v>378</v>
      </c>
      <c r="J68" s="2" t="str">
        <f t="shared" ref="J68:J131" si="3">_xlfn.CONCAT(F68,H68)</f>
        <v>W177KSL4200425</v>
      </c>
      <c r="K68" s="2">
        <f t="shared" ref="K68:K131" si="4">SUM(L68:X68)</f>
        <v>1</v>
      </c>
      <c r="L68">
        <v>0</v>
      </c>
      <c r="M68">
        <v>0</v>
      </c>
      <c r="N68">
        <v>1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 s="5">
        <v>22</v>
      </c>
      <c r="Z68">
        <v>55</v>
      </c>
      <c r="AA68">
        <f t="shared" si="2"/>
        <v>55</v>
      </c>
    </row>
    <row r="69" spans="1:27" x14ac:dyDescent="0.25">
      <c r="A69" s="2">
        <v>2018</v>
      </c>
      <c r="B69" s="2" t="s">
        <v>524</v>
      </c>
      <c r="C69" s="2" t="s">
        <v>326</v>
      </c>
      <c r="D69" s="2" t="s">
        <v>488</v>
      </c>
      <c r="E69" s="2" t="s">
        <v>535</v>
      </c>
      <c r="F69" s="2" t="s">
        <v>536</v>
      </c>
      <c r="G69" s="2" t="s">
        <v>537</v>
      </c>
      <c r="H69" s="2" t="s">
        <v>538</v>
      </c>
      <c r="I69" s="2" t="s">
        <v>539</v>
      </c>
      <c r="J69" s="2" t="str">
        <f t="shared" si="3"/>
        <v>PM568BDTA100005</v>
      </c>
      <c r="K69" s="2">
        <f t="shared" si="4"/>
        <v>2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2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 s="5">
        <v>38</v>
      </c>
      <c r="Z69">
        <v>89</v>
      </c>
      <c r="AA69">
        <f t="shared" ref="AA69:AA132" si="5">Z69*K69</f>
        <v>178</v>
      </c>
    </row>
    <row r="70" spans="1:27" x14ac:dyDescent="0.25">
      <c r="A70" s="2">
        <v>2018</v>
      </c>
      <c r="B70" s="2" t="s">
        <v>524</v>
      </c>
      <c r="C70" s="2" t="s">
        <v>326</v>
      </c>
      <c r="D70" s="2" t="s">
        <v>488</v>
      </c>
      <c r="E70" s="2" t="s">
        <v>535</v>
      </c>
      <c r="F70" s="2" t="s">
        <v>536</v>
      </c>
      <c r="G70" s="2" t="s">
        <v>537</v>
      </c>
      <c r="H70" s="2" t="s">
        <v>540</v>
      </c>
      <c r="I70" s="2" t="s">
        <v>541</v>
      </c>
      <c r="J70" s="2" t="str">
        <f t="shared" si="3"/>
        <v>PM568BDTA100339</v>
      </c>
      <c r="K70" s="2">
        <f t="shared" si="4"/>
        <v>2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2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 s="5">
        <v>38</v>
      </c>
      <c r="Z70">
        <v>89</v>
      </c>
      <c r="AA70">
        <f t="shared" si="5"/>
        <v>178</v>
      </c>
    </row>
    <row r="71" spans="1:27" x14ac:dyDescent="0.25">
      <c r="A71" s="2">
        <v>2018</v>
      </c>
      <c r="B71" s="2" t="s">
        <v>524</v>
      </c>
      <c r="C71" s="2" t="s">
        <v>326</v>
      </c>
      <c r="D71" s="2" t="s">
        <v>488</v>
      </c>
      <c r="E71" s="2" t="s">
        <v>542</v>
      </c>
      <c r="F71" s="2" t="s">
        <v>543</v>
      </c>
      <c r="G71" s="2" t="s">
        <v>544</v>
      </c>
      <c r="H71" s="2" t="s">
        <v>319</v>
      </c>
      <c r="I71" s="2" t="s">
        <v>320</v>
      </c>
      <c r="J71" s="2" t="str">
        <f t="shared" si="3"/>
        <v>PM502BDTA100004</v>
      </c>
      <c r="K71" s="2">
        <f t="shared" si="4"/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 s="5">
        <v>38</v>
      </c>
      <c r="Z71">
        <v>89</v>
      </c>
      <c r="AA71">
        <f t="shared" si="5"/>
        <v>89</v>
      </c>
    </row>
    <row r="72" spans="1:27" x14ac:dyDescent="0.25">
      <c r="A72" s="2">
        <v>2018</v>
      </c>
      <c r="B72" s="2" t="s">
        <v>524</v>
      </c>
      <c r="C72" s="2" t="s">
        <v>326</v>
      </c>
      <c r="D72" s="2" t="s">
        <v>488</v>
      </c>
      <c r="E72" s="2" t="s">
        <v>542</v>
      </c>
      <c r="F72" s="2" t="s">
        <v>543</v>
      </c>
      <c r="G72" s="2" t="s">
        <v>544</v>
      </c>
      <c r="H72" s="2" t="s">
        <v>538</v>
      </c>
      <c r="I72" s="2" t="s">
        <v>539</v>
      </c>
      <c r="J72" s="2" t="str">
        <f t="shared" si="3"/>
        <v>PM502BDTA100005</v>
      </c>
      <c r="K72" s="2">
        <f t="shared" si="4"/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1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 s="5">
        <v>38</v>
      </c>
      <c r="Z72">
        <v>89</v>
      </c>
      <c r="AA72">
        <f t="shared" si="5"/>
        <v>89</v>
      </c>
    </row>
    <row r="73" spans="1:27" x14ac:dyDescent="0.25">
      <c r="A73" s="2">
        <v>2018</v>
      </c>
      <c r="B73" s="2" t="s">
        <v>524</v>
      </c>
      <c r="C73" s="2" t="s">
        <v>326</v>
      </c>
      <c r="D73" s="2" t="s">
        <v>488</v>
      </c>
      <c r="E73" s="2" t="s">
        <v>542</v>
      </c>
      <c r="F73" s="2" t="s">
        <v>543</v>
      </c>
      <c r="G73" s="2" t="s">
        <v>544</v>
      </c>
      <c r="H73" s="2" t="s">
        <v>545</v>
      </c>
      <c r="I73" s="2" t="s">
        <v>546</v>
      </c>
      <c r="J73" s="2" t="str">
        <f t="shared" si="3"/>
        <v>PM502BDTA100249</v>
      </c>
      <c r="K73" s="2">
        <f t="shared" si="4"/>
        <v>2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2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 s="5">
        <v>38</v>
      </c>
      <c r="Z73">
        <v>89</v>
      </c>
      <c r="AA73">
        <f t="shared" si="5"/>
        <v>178</v>
      </c>
    </row>
    <row r="74" spans="1:27" x14ac:dyDescent="0.25">
      <c r="A74" s="2">
        <v>2018</v>
      </c>
      <c r="B74" s="2" t="s">
        <v>524</v>
      </c>
      <c r="C74" s="2" t="s">
        <v>326</v>
      </c>
      <c r="D74" s="2" t="s">
        <v>488</v>
      </c>
      <c r="E74" s="2" t="s">
        <v>542</v>
      </c>
      <c r="F74" s="2" t="s">
        <v>543</v>
      </c>
      <c r="G74" s="2" t="s">
        <v>544</v>
      </c>
      <c r="H74" s="2" t="s">
        <v>540</v>
      </c>
      <c r="I74" s="2" t="s">
        <v>541</v>
      </c>
      <c r="J74" s="2" t="str">
        <f t="shared" si="3"/>
        <v>PM502BDTA100339</v>
      </c>
      <c r="K74" s="2">
        <f t="shared" si="4"/>
        <v>1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1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 s="5">
        <v>38</v>
      </c>
      <c r="Z74">
        <v>89</v>
      </c>
      <c r="AA74">
        <f t="shared" si="5"/>
        <v>89</v>
      </c>
    </row>
    <row r="75" spans="1:27" x14ac:dyDescent="0.25">
      <c r="A75" s="2">
        <v>2018</v>
      </c>
      <c r="B75" s="2" t="s">
        <v>524</v>
      </c>
      <c r="C75" s="2" t="s">
        <v>326</v>
      </c>
      <c r="D75" s="2" t="s">
        <v>488</v>
      </c>
      <c r="E75" s="2" t="s">
        <v>547</v>
      </c>
      <c r="F75" s="2" t="s">
        <v>548</v>
      </c>
      <c r="G75" s="2" t="s">
        <v>549</v>
      </c>
      <c r="H75" s="2" t="s">
        <v>538</v>
      </c>
      <c r="I75" s="2" t="s">
        <v>539</v>
      </c>
      <c r="J75" s="2" t="str">
        <f t="shared" si="3"/>
        <v>PM569BDTA100005</v>
      </c>
      <c r="K75" s="2">
        <f t="shared" si="4"/>
        <v>3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3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 s="5">
        <v>38</v>
      </c>
      <c r="Z75">
        <v>89</v>
      </c>
      <c r="AA75">
        <f t="shared" si="5"/>
        <v>267</v>
      </c>
    </row>
    <row r="76" spans="1:27" x14ac:dyDescent="0.25">
      <c r="A76" s="2">
        <v>2018</v>
      </c>
      <c r="B76" s="2" t="s">
        <v>524</v>
      </c>
      <c r="C76" s="2" t="s">
        <v>326</v>
      </c>
      <c r="D76" s="2" t="s">
        <v>488</v>
      </c>
      <c r="E76" s="2" t="s">
        <v>547</v>
      </c>
      <c r="F76" s="2" t="s">
        <v>548</v>
      </c>
      <c r="G76" s="2" t="s">
        <v>549</v>
      </c>
      <c r="H76" s="2" t="s">
        <v>314</v>
      </c>
      <c r="I76" s="2" t="s">
        <v>315</v>
      </c>
      <c r="J76" s="2" t="str">
        <f t="shared" si="3"/>
        <v>PM569BDTA100006</v>
      </c>
      <c r="K76" s="2">
        <f t="shared" si="4"/>
        <v>2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2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 s="5">
        <v>38</v>
      </c>
      <c r="Z76">
        <v>89</v>
      </c>
      <c r="AA76">
        <f t="shared" si="5"/>
        <v>178</v>
      </c>
    </row>
    <row r="77" spans="1:27" x14ac:dyDescent="0.25">
      <c r="A77" s="2">
        <v>2018</v>
      </c>
      <c r="B77" s="2" t="s">
        <v>524</v>
      </c>
      <c r="C77" s="2" t="s">
        <v>326</v>
      </c>
      <c r="D77" s="2" t="s">
        <v>488</v>
      </c>
      <c r="E77" s="2" t="s">
        <v>547</v>
      </c>
      <c r="F77" s="2" t="s">
        <v>548</v>
      </c>
      <c r="G77" s="2" t="s">
        <v>549</v>
      </c>
      <c r="H77" s="2" t="s">
        <v>545</v>
      </c>
      <c r="I77" s="2" t="s">
        <v>546</v>
      </c>
      <c r="J77" s="2" t="str">
        <f t="shared" si="3"/>
        <v>PM569BDTA100249</v>
      </c>
      <c r="K77" s="2">
        <f t="shared" si="4"/>
        <v>2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 s="5">
        <v>38</v>
      </c>
      <c r="Z77">
        <v>89</v>
      </c>
      <c r="AA77">
        <f t="shared" si="5"/>
        <v>178</v>
      </c>
    </row>
    <row r="78" spans="1:27" x14ac:dyDescent="0.25">
      <c r="A78" s="2">
        <v>2018</v>
      </c>
      <c r="B78" s="2" t="s">
        <v>524</v>
      </c>
      <c r="C78" s="2" t="s">
        <v>326</v>
      </c>
      <c r="D78" s="2" t="s">
        <v>488</v>
      </c>
      <c r="E78" s="2" t="s">
        <v>547</v>
      </c>
      <c r="F78" s="2" t="s">
        <v>548</v>
      </c>
      <c r="G78" s="2" t="s">
        <v>549</v>
      </c>
      <c r="H78" s="2" t="s">
        <v>540</v>
      </c>
      <c r="I78" s="2" t="s">
        <v>541</v>
      </c>
      <c r="J78" s="2" t="str">
        <f t="shared" si="3"/>
        <v>PM569BDTA100339</v>
      </c>
      <c r="K78" s="2">
        <f t="shared" si="4"/>
        <v>2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 s="5">
        <v>38</v>
      </c>
      <c r="Z78">
        <v>89</v>
      </c>
      <c r="AA78">
        <f t="shared" si="5"/>
        <v>178</v>
      </c>
    </row>
    <row r="79" spans="1:27" x14ac:dyDescent="0.25">
      <c r="A79" s="2">
        <v>2019</v>
      </c>
      <c r="B79" s="2" t="s">
        <v>291</v>
      </c>
      <c r="C79" s="2" t="s">
        <v>368</v>
      </c>
      <c r="D79" s="2" t="s">
        <v>550</v>
      </c>
      <c r="E79" s="2" t="s">
        <v>551</v>
      </c>
      <c r="F79" s="2" t="s">
        <v>552</v>
      </c>
      <c r="G79" s="2" t="s">
        <v>553</v>
      </c>
      <c r="H79" s="2" t="s">
        <v>554</v>
      </c>
      <c r="I79" s="2" t="s">
        <v>555</v>
      </c>
      <c r="J79" s="2" t="str">
        <f t="shared" si="3"/>
        <v>W206KBLY700139</v>
      </c>
      <c r="K79" s="2">
        <f t="shared" si="4"/>
        <v>33</v>
      </c>
      <c r="L79">
        <v>0</v>
      </c>
      <c r="M79">
        <v>0</v>
      </c>
      <c r="N79">
        <v>0</v>
      </c>
      <c r="O79">
        <v>18</v>
      </c>
      <c r="P79">
        <v>14</v>
      </c>
      <c r="Q79">
        <v>1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 s="5">
        <v>14</v>
      </c>
      <c r="Z79">
        <v>33</v>
      </c>
      <c r="AA79">
        <f t="shared" si="5"/>
        <v>1089</v>
      </c>
    </row>
    <row r="80" spans="1:27" x14ac:dyDescent="0.25">
      <c r="A80" s="2">
        <v>2019</v>
      </c>
      <c r="B80" s="2" t="s">
        <v>291</v>
      </c>
      <c r="C80" s="2" t="s">
        <v>368</v>
      </c>
      <c r="D80" s="2" t="s">
        <v>550</v>
      </c>
      <c r="E80" s="2" t="s">
        <v>551</v>
      </c>
      <c r="F80" s="2" t="s">
        <v>552</v>
      </c>
      <c r="G80" s="2" t="s">
        <v>553</v>
      </c>
      <c r="H80" s="2" t="s">
        <v>556</v>
      </c>
      <c r="I80" s="2" t="s">
        <v>557</v>
      </c>
      <c r="J80" s="2" t="str">
        <f t="shared" si="3"/>
        <v>W206KBLY700570</v>
      </c>
      <c r="K80" s="2">
        <f t="shared" si="4"/>
        <v>29</v>
      </c>
      <c r="L80">
        <v>0</v>
      </c>
      <c r="M80">
        <v>0</v>
      </c>
      <c r="N80">
        <v>13</v>
      </c>
      <c r="O80">
        <v>5</v>
      </c>
      <c r="P80">
        <v>0</v>
      </c>
      <c r="Q80">
        <v>2</v>
      </c>
      <c r="R80">
        <v>9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 s="5">
        <v>14</v>
      </c>
      <c r="Z80">
        <v>33</v>
      </c>
      <c r="AA80">
        <f t="shared" si="5"/>
        <v>957</v>
      </c>
    </row>
    <row r="81" spans="1:27" x14ac:dyDescent="0.25">
      <c r="A81" s="2">
        <v>2019</v>
      </c>
      <c r="B81" s="2" t="s">
        <v>291</v>
      </c>
      <c r="C81" s="2" t="s">
        <v>368</v>
      </c>
      <c r="D81" s="2" t="s">
        <v>369</v>
      </c>
      <c r="E81" s="2" t="s">
        <v>558</v>
      </c>
      <c r="F81" s="2" t="s">
        <v>559</v>
      </c>
      <c r="G81" s="2" t="s">
        <v>560</v>
      </c>
      <c r="H81" s="2" t="s">
        <v>561</v>
      </c>
      <c r="I81" s="2" t="s">
        <v>562</v>
      </c>
      <c r="J81" s="2" t="str">
        <f t="shared" si="3"/>
        <v>W169KNLY753436</v>
      </c>
      <c r="K81" s="2">
        <f t="shared" si="4"/>
        <v>10</v>
      </c>
      <c r="L81">
        <v>0</v>
      </c>
      <c r="M81">
        <v>0</v>
      </c>
      <c r="N81">
        <v>10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 s="5">
        <v>27</v>
      </c>
      <c r="Z81">
        <v>64</v>
      </c>
      <c r="AA81">
        <f t="shared" si="5"/>
        <v>640</v>
      </c>
    </row>
    <row r="82" spans="1:27" x14ac:dyDescent="0.25">
      <c r="A82" s="2">
        <v>2019</v>
      </c>
      <c r="B82" s="2" t="s">
        <v>291</v>
      </c>
      <c r="C82" s="2" t="s">
        <v>368</v>
      </c>
      <c r="D82" s="2" t="s">
        <v>550</v>
      </c>
      <c r="E82" s="2" t="s">
        <v>563</v>
      </c>
      <c r="F82" s="2" t="s">
        <v>564</v>
      </c>
      <c r="G82" s="2" t="s">
        <v>565</v>
      </c>
      <c r="H82" s="2" t="s">
        <v>484</v>
      </c>
      <c r="I82" s="2" t="s">
        <v>485</v>
      </c>
      <c r="J82" s="2" t="str">
        <f t="shared" si="3"/>
        <v>W200KBL4200260</v>
      </c>
      <c r="K82" s="2">
        <f t="shared" si="4"/>
        <v>39</v>
      </c>
      <c r="L82">
        <v>0</v>
      </c>
      <c r="M82">
        <v>1</v>
      </c>
      <c r="N82">
        <v>8</v>
      </c>
      <c r="O82">
        <v>11</v>
      </c>
      <c r="P82">
        <v>0</v>
      </c>
      <c r="Q82">
        <v>13</v>
      </c>
      <c r="R82">
        <v>6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 s="5">
        <v>16.5</v>
      </c>
      <c r="Z82">
        <v>39</v>
      </c>
      <c r="AA82">
        <f t="shared" si="5"/>
        <v>1521</v>
      </c>
    </row>
    <row r="83" spans="1:27" x14ac:dyDescent="0.25">
      <c r="A83" s="2">
        <v>2019</v>
      </c>
      <c r="B83" s="2" t="s">
        <v>291</v>
      </c>
      <c r="C83" s="2" t="s">
        <v>368</v>
      </c>
      <c r="D83" s="2" t="s">
        <v>566</v>
      </c>
      <c r="E83" s="2" t="s">
        <v>567</v>
      </c>
      <c r="F83" s="2" t="s">
        <v>568</v>
      </c>
      <c r="G83" s="2" t="s">
        <v>569</v>
      </c>
      <c r="H83" s="2" t="s">
        <v>484</v>
      </c>
      <c r="I83" s="2" t="s">
        <v>485</v>
      </c>
      <c r="J83" s="2" t="str">
        <f t="shared" si="3"/>
        <v>W103KTL4200260</v>
      </c>
      <c r="K83" s="2">
        <f t="shared" si="4"/>
        <v>16</v>
      </c>
      <c r="L83">
        <v>0</v>
      </c>
      <c r="M83">
        <v>0</v>
      </c>
      <c r="N83">
        <v>5</v>
      </c>
      <c r="O83">
        <v>11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 s="5">
        <v>21</v>
      </c>
      <c r="Z83">
        <v>49</v>
      </c>
      <c r="AA83">
        <f t="shared" si="5"/>
        <v>784</v>
      </c>
    </row>
    <row r="84" spans="1:27" x14ac:dyDescent="0.25">
      <c r="A84" s="2">
        <v>2019</v>
      </c>
      <c r="B84" s="2" t="s">
        <v>291</v>
      </c>
      <c r="C84" s="2" t="s">
        <v>368</v>
      </c>
      <c r="D84" s="2" t="s">
        <v>550</v>
      </c>
      <c r="E84" s="2" t="s">
        <v>570</v>
      </c>
      <c r="F84" s="2" t="s">
        <v>571</v>
      </c>
      <c r="G84" s="2" t="s">
        <v>572</v>
      </c>
      <c r="H84" s="2" t="s">
        <v>484</v>
      </c>
      <c r="I84" s="2" t="s">
        <v>485</v>
      </c>
      <c r="J84" s="2" t="str">
        <f t="shared" si="3"/>
        <v>W201KBL4200260</v>
      </c>
      <c r="K84" s="2">
        <f t="shared" si="4"/>
        <v>52</v>
      </c>
      <c r="L84">
        <v>0</v>
      </c>
      <c r="M84">
        <v>0</v>
      </c>
      <c r="N84">
        <v>5</v>
      </c>
      <c r="O84">
        <v>17</v>
      </c>
      <c r="P84">
        <v>5</v>
      </c>
      <c r="Q84">
        <v>11</v>
      </c>
      <c r="R84">
        <v>14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 s="5">
        <v>16.5</v>
      </c>
      <c r="Z84">
        <v>39</v>
      </c>
      <c r="AA84">
        <f t="shared" si="5"/>
        <v>2028</v>
      </c>
    </row>
    <row r="85" spans="1:27" x14ac:dyDescent="0.25">
      <c r="A85" s="2">
        <v>2019</v>
      </c>
      <c r="B85" s="2" t="s">
        <v>291</v>
      </c>
      <c r="C85" s="2" t="s">
        <v>368</v>
      </c>
      <c r="D85" s="2" t="s">
        <v>566</v>
      </c>
      <c r="E85" s="2" t="s">
        <v>573</v>
      </c>
      <c r="F85" s="2" t="s">
        <v>574</v>
      </c>
      <c r="G85" s="2" t="s">
        <v>575</v>
      </c>
      <c r="H85" s="2" t="s">
        <v>484</v>
      </c>
      <c r="I85" s="2" t="s">
        <v>485</v>
      </c>
      <c r="J85" s="2" t="str">
        <f t="shared" si="3"/>
        <v>W102KTL4200260</v>
      </c>
      <c r="K85" s="2">
        <f t="shared" si="4"/>
        <v>35</v>
      </c>
      <c r="L85">
        <v>0</v>
      </c>
      <c r="M85">
        <v>0</v>
      </c>
      <c r="N85">
        <v>0</v>
      </c>
      <c r="O85">
        <v>0</v>
      </c>
      <c r="P85">
        <v>0</v>
      </c>
      <c r="Q85">
        <v>12</v>
      </c>
      <c r="R85">
        <v>23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 s="5">
        <v>21</v>
      </c>
      <c r="Z85">
        <v>49</v>
      </c>
      <c r="AA85">
        <f t="shared" si="5"/>
        <v>1715</v>
      </c>
    </row>
    <row r="86" spans="1:27" x14ac:dyDescent="0.25">
      <c r="A86" s="2">
        <v>2019</v>
      </c>
      <c r="B86" s="2" t="s">
        <v>291</v>
      </c>
      <c r="C86" s="2" t="s">
        <v>368</v>
      </c>
      <c r="D86" s="2" t="s">
        <v>550</v>
      </c>
      <c r="E86" s="2" t="s">
        <v>576</v>
      </c>
      <c r="F86" s="2" t="s">
        <v>577</v>
      </c>
      <c r="G86" s="2" t="s">
        <v>578</v>
      </c>
      <c r="H86" s="2" t="s">
        <v>556</v>
      </c>
      <c r="I86" s="2" t="s">
        <v>557</v>
      </c>
      <c r="J86" s="2" t="str">
        <f t="shared" si="3"/>
        <v>W210KBLY700570</v>
      </c>
      <c r="K86" s="2">
        <f t="shared" si="4"/>
        <v>25</v>
      </c>
      <c r="L86">
        <v>0</v>
      </c>
      <c r="M86">
        <v>0</v>
      </c>
      <c r="N86">
        <v>14</v>
      </c>
      <c r="O86">
        <v>0</v>
      </c>
      <c r="P86">
        <v>0</v>
      </c>
      <c r="Q86">
        <v>0</v>
      </c>
      <c r="R86">
        <v>11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 s="5">
        <v>14</v>
      </c>
      <c r="Z86">
        <v>33</v>
      </c>
      <c r="AA86">
        <f t="shared" si="5"/>
        <v>825</v>
      </c>
    </row>
    <row r="87" spans="1:27" x14ac:dyDescent="0.25">
      <c r="A87" s="2">
        <v>2019</v>
      </c>
      <c r="B87" s="2" t="s">
        <v>291</v>
      </c>
      <c r="C87" s="2" t="s">
        <v>368</v>
      </c>
      <c r="D87" s="2" t="s">
        <v>550</v>
      </c>
      <c r="E87" s="2" t="s">
        <v>579</v>
      </c>
      <c r="F87" s="2" t="s">
        <v>580</v>
      </c>
      <c r="G87" s="2" t="s">
        <v>581</v>
      </c>
      <c r="H87" s="2" t="s">
        <v>556</v>
      </c>
      <c r="I87" s="2" t="s">
        <v>557</v>
      </c>
      <c r="J87" s="2" t="str">
        <f t="shared" si="3"/>
        <v>W236KBLY7RB570</v>
      </c>
      <c r="K87" s="2">
        <f t="shared" si="4"/>
        <v>24</v>
      </c>
      <c r="L87">
        <v>0</v>
      </c>
      <c r="M87">
        <v>0</v>
      </c>
      <c r="N87">
        <v>1</v>
      </c>
      <c r="O87">
        <v>3</v>
      </c>
      <c r="P87">
        <v>0</v>
      </c>
      <c r="Q87">
        <v>10</v>
      </c>
      <c r="R87">
        <v>10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 s="5">
        <v>14</v>
      </c>
      <c r="Z87">
        <v>33</v>
      </c>
      <c r="AA87">
        <f t="shared" si="5"/>
        <v>792</v>
      </c>
    </row>
    <row r="88" spans="1:27" x14ac:dyDescent="0.25">
      <c r="A88" s="2">
        <v>2019</v>
      </c>
      <c r="B88" s="2" t="s">
        <v>291</v>
      </c>
      <c r="C88" s="2" t="s">
        <v>292</v>
      </c>
      <c r="D88" s="2" t="s">
        <v>310</v>
      </c>
      <c r="E88" s="2" t="s">
        <v>582</v>
      </c>
      <c r="F88" s="2" t="s">
        <v>583</v>
      </c>
      <c r="G88" s="2" t="s">
        <v>584</v>
      </c>
      <c r="H88" s="2" t="s">
        <v>314</v>
      </c>
      <c r="I88" s="2" t="s">
        <v>315</v>
      </c>
      <c r="J88" s="2" t="str">
        <f t="shared" si="3"/>
        <v>W677TEJ9100006</v>
      </c>
      <c r="K88" s="2">
        <f t="shared" si="4"/>
        <v>1</v>
      </c>
      <c r="L88">
        <v>0</v>
      </c>
      <c r="M88">
        <v>0</v>
      </c>
      <c r="N88">
        <v>1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 s="5">
        <v>16</v>
      </c>
      <c r="Z88">
        <v>39</v>
      </c>
      <c r="AA88">
        <f t="shared" si="5"/>
        <v>39</v>
      </c>
    </row>
    <row r="89" spans="1:27" x14ac:dyDescent="0.25">
      <c r="A89" s="2">
        <v>2019</v>
      </c>
      <c r="B89" s="2" t="s">
        <v>291</v>
      </c>
      <c r="C89" s="2" t="s">
        <v>292</v>
      </c>
      <c r="D89" s="2" t="s">
        <v>310</v>
      </c>
      <c r="E89" s="2" t="s">
        <v>582</v>
      </c>
      <c r="F89" s="2" t="s">
        <v>583</v>
      </c>
      <c r="G89" s="2" t="s">
        <v>584</v>
      </c>
      <c r="H89" s="2" t="s">
        <v>556</v>
      </c>
      <c r="I89" s="2" t="s">
        <v>557</v>
      </c>
      <c r="J89" s="2" t="str">
        <f t="shared" si="3"/>
        <v>W677TEJ9100570</v>
      </c>
      <c r="K89" s="2">
        <f t="shared" si="4"/>
        <v>7</v>
      </c>
      <c r="L89">
        <v>0</v>
      </c>
      <c r="M89">
        <v>0</v>
      </c>
      <c r="N89">
        <v>1</v>
      </c>
      <c r="O89">
        <v>3</v>
      </c>
      <c r="P89">
        <v>2</v>
      </c>
      <c r="Q89">
        <v>1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 s="5">
        <v>16</v>
      </c>
      <c r="Z89">
        <v>39</v>
      </c>
      <c r="AA89">
        <f t="shared" si="5"/>
        <v>273</v>
      </c>
    </row>
    <row r="90" spans="1:27" x14ac:dyDescent="0.25">
      <c r="A90" s="2">
        <v>2019</v>
      </c>
      <c r="B90" s="2" t="s">
        <v>291</v>
      </c>
      <c r="C90" s="2" t="s">
        <v>368</v>
      </c>
      <c r="D90" s="2" t="s">
        <v>566</v>
      </c>
      <c r="E90" s="2" t="s">
        <v>585</v>
      </c>
      <c r="F90" s="2" t="s">
        <v>586</v>
      </c>
      <c r="G90" s="2" t="s">
        <v>587</v>
      </c>
      <c r="H90" s="2" t="s">
        <v>556</v>
      </c>
      <c r="I90" s="2" t="s">
        <v>557</v>
      </c>
      <c r="J90" s="2" t="str">
        <f t="shared" si="3"/>
        <v>W149KTLY700570</v>
      </c>
      <c r="K90" s="2">
        <f t="shared" si="4"/>
        <v>10</v>
      </c>
      <c r="L90">
        <v>0</v>
      </c>
      <c r="M90">
        <v>0</v>
      </c>
      <c r="N90">
        <v>10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5">
        <v>19</v>
      </c>
      <c r="Z90">
        <v>45</v>
      </c>
      <c r="AA90">
        <f t="shared" si="5"/>
        <v>450</v>
      </c>
    </row>
    <row r="91" spans="1:27" x14ac:dyDescent="0.25">
      <c r="A91" s="2">
        <v>2019</v>
      </c>
      <c r="B91" s="2" t="s">
        <v>291</v>
      </c>
      <c r="C91" s="2" t="s">
        <v>368</v>
      </c>
      <c r="D91" s="2" t="s">
        <v>550</v>
      </c>
      <c r="E91" s="2" t="s">
        <v>588</v>
      </c>
      <c r="F91" s="2" t="s">
        <v>589</v>
      </c>
      <c r="G91" s="2" t="s">
        <v>590</v>
      </c>
      <c r="H91" s="2" t="s">
        <v>556</v>
      </c>
      <c r="I91" s="2" t="s">
        <v>557</v>
      </c>
      <c r="J91" s="2" t="str">
        <f t="shared" si="3"/>
        <v>W208KBLY700570</v>
      </c>
      <c r="K91" s="2">
        <f t="shared" si="4"/>
        <v>75</v>
      </c>
      <c r="L91">
        <v>0</v>
      </c>
      <c r="M91">
        <v>0</v>
      </c>
      <c r="N91">
        <v>16</v>
      </c>
      <c r="O91">
        <v>32</v>
      </c>
      <c r="P91">
        <v>7</v>
      </c>
      <c r="Q91">
        <v>8</v>
      </c>
      <c r="R91">
        <v>12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 s="5">
        <v>12.5</v>
      </c>
      <c r="Z91">
        <v>29</v>
      </c>
      <c r="AA91">
        <f t="shared" si="5"/>
        <v>2175</v>
      </c>
    </row>
    <row r="92" spans="1:27" x14ac:dyDescent="0.25">
      <c r="A92" s="2">
        <v>2019</v>
      </c>
      <c r="B92" s="2" t="s">
        <v>291</v>
      </c>
      <c r="C92" s="2" t="s">
        <v>368</v>
      </c>
      <c r="D92" s="2" t="s">
        <v>566</v>
      </c>
      <c r="E92" s="2" t="s">
        <v>591</v>
      </c>
      <c r="F92" s="2" t="s">
        <v>592</v>
      </c>
      <c r="G92" s="2" t="s">
        <v>593</v>
      </c>
      <c r="H92" s="2" t="s">
        <v>556</v>
      </c>
      <c r="I92" s="2" t="s">
        <v>557</v>
      </c>
      <c r="J92" s="2" t="str">
        <f t="shared" si="3"/>
        <v>W118KTLY700570</v>
      </c>
      <c r="K92" s="2">
        <f t="shared" si="4"/>
        <v>3</v>
      </c>
      <c r="L92">
        <v>0</v>
      </c>
      <c r="M92">
        <v>0</v>
      </c>
      <c r="N92">
        <v>3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 s="5">
        <v>19</v>
      </c>
      <c r="Z92">
        <v>45</v>
      </c>
      <c r="AA92">
        <f t="shared" si="5"/>
        <v>135</v>
      </c>
    </row>
    <row r="93" spans="1:27" x14ac:dyDescent="0.25">
      <c r="A93" s="2">
        <v>2019</v>
      </c>
      <c r="B93" s="2" t="s">
        <v>291</v>
      </c>
      <c r="C93" s="2" t="s">
        <v>326</v>
      </c>
      <c r="D93" s="2" t="s">
        <v>327</v>
      </c>
      <c r="E93" s="2" t="s">
        <v>594</v>
      </c>
      <c r="F93" s="2" t="s">
        <v>595</v>
      </c>
      <c r="G93" s="2" t="s">
        <v>596</v>
      </c>
      <c r="H93" s="2" t="s">
        <v>314</v>
      </c>
      <c r="I93" s="2" t="s">
        <v>315</v>
      </c>
      <c r="J93" s="2" t="str">
        <f t="shared" si="3"/>
        <v>W044TRF4300006</v>
      </c>
      <c r="K93" s="2">
        <f t="shared" si="4"/>
        <v>5</v>
      </c>
      <c r="L93">
        <v>0</v>
      </c>
      <c r="M93">
        <v>0</v>
      </c>
      <c r="N93">
        <v>1</v>
      </c>
      <c r="O93">
        <v>0</v>
      </c>
      <c r="P93">
        <v>4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 s="5">
        <v>37.5</v>
      </c>
      <c r="Z93">
        <v>89</v>
      </c>
      <c r="AA93">
        <f t="shared" si="5"/>
        <v>445</v>
      </c>
    </row>
    <row r="94" spans="1:27" x14ac:dyDescent="0.25">
      <c r="A94" s="2">
        <v>2019</v>
      </c>
      <c r="B94" s="2" t="s">
        <v>291</v>
      </c>
      <c r="C94" s="2" t="s">
        <v>326</v>
      </c>
      <c r="D94" s="2" t="s">
        <v>327</v>
      </c>
      <c r="E94" s="2" t="s">
        <v>594</v>
      </c>
      <c r="F94" s="2" t="s">
        <v>595</v>
      </c>
      <c r="G94" s="2" t="s">
        <v>596</v>
      </c>
      <c r="H94" s="2" t="s">
        <v>417</v>
      </c>
      <c r="I94" s="2" t="s">
        <v>418</v>
      </c>
      <c r="J94" s="2" t="str">
        <f t="shared" si="3"/>
        <v>W044TRF4300029</v>
      </c>
      <c r="K94" s="2">
        <f t="shared" si="4"/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1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 s="5">
        <v>37.5</v>
      </c>
      <c r="Z94">
        <v>89</v>
      </c>
      <c r="AA94">
        <f t="shared" si="5"/>
        <v>89</v>
      </c>
    </row>
    <row r="95" spans="1:27" x14ac:dyDescent="0.25">
      <c r="A95" s="2">
        <v>2019</v>
      </c>
      <c r="B95" s="2" t="s">
        <v>291</v>
      </c>
      <c r="C95" s="2" t="s">
        <v>368</v>
      </c>
      <c r="D95" s="2" t="s">
        <v>369</v>
      </c>
      <c r="E95" s="2" t="s">
        <v>597</v>
      </c>
      <c r="F95" s="2" t="s">
        <v>598</v>
      </c>
      <c r="G95" s="2" t="s">
        <v>599</v>
      </c>
      <c r="H95" s="2" t="s">
        <v>600</v>
      </c>
      <c r="I95" s="2" t="s">
        <v>601</v>
      </c>
      <c r="J95" s="2" t="str">
        <f t="shared" si="3"/>
        <v>WC24KNLY7RB566</v>
      </c>
      <c r="K95" s="2">
        <f t="shared" si="4"/>
        <v>12</v>
      </c>
      <c r="L95">
        <v>0</v>
      </c>
      <c r="M95">
        <v>0</v>
      </c>
      <c r="N95">
        <v>3</v>
      </c>
      <c r="O95">
        <v>4</v>
      </c>
      <c r="P95">
        <v>3</v>
      </c>
      <c r="Q95">
        <v>2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 s="5">
        <v>29</v>
      </c>
      <c r="Z95">
        <v>69</v>
      </c>
      <c r="AA95">
        <f t="shared" si="5"/>
        <v>828</v>
      </c>
    </row>
    <row r="96" spans="1:27" x14ac:dyDescent="0.25">
      <c r="A96" s="2">
        <v>2019</v>
      </c>
      <c r="B96" s="2" t="s">
        <v>291</v>
      </c>
      <c r="C96" s="2" t="s">
        <v>292</v>
      </c>
      <c r="D96" s="2" t="s">
        <v>304</v>
      </c>
      <c r="E96" s="2" t="s">
        <v>602</v>
      </c>
      <c r="F96" s="2" t="s">
        <v>603</v>
      </c>
      <c r="G96" s="2" t="s">
        <v>604</v>
      </c>
      <c r="H96" s="2" t="s">
        <v>319</v>
      </c>
      <c r="I96" s="2" t="s">
        <v>320</v>
      </c>
      <c r="J96" s="2" t="str">
        <f t="shared" si="3"/>
        <v>W667JHF4300004</v>
      </c>
      <c r="K96" s="2">
        <f t="shared" si="4"/>
        <v>3</v>
      </c>
      <c r="L96">
        <v>0</v>
      </c>
      <c r="M96">
        <v>0</v>
      </c>
      <c r="N96">
        <v>0</v>
      </c>
      <c r="O96">
        <v>0</v>
      </c>
      <c r="P96">
        <v>2</v>
      </c>
      <c r="Q96">
        <v>1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 s="5">
        <v>42</v>
      </c>
      <c r="Z96">
        <v>99</v>
      </c>
      <c r="AA96">
        <f t="shared" si="5"/>
        <v>297</v>
      </c>
    </row>
    <row r="97" spans="1:27" x14ac:dyDescent="0.25">
      <c r="A97" s="2">
        <v>2019</v>
      </c>
      <c r="B97" s="2" t="s">
        <v>291</v>
      </c>
      <c r="C97" s="2" t="s">
        <v>292</v>
      </c>
      <c r="D97" s="2" t="s">
        <v>304</v>
      </c>
      <c r="E97" s="2" t="s">
        <v>602</v>
      </c>
      <c r="F97" s="2" t="s">
        <v>603</v>
      </c>
      <c r="G97" s="2" t="s">
        <v>604</v>
      </c>
      <c r="H97" s="2" t="s">
        <v>314</v>
      </c>
      <c r="I97" s="2" t="s">
        <v>315</v>
      </c>
      <c r="J97" s="2" t="str">
        <f t="shared" si="3"/>
        <v>W667JHF4300006</v>
      </c>
      <c r="K97" s="2">
        <f t="shared" si="4"/>
        <v>4</v>
      </c>
      <c r="L97">
        <v>0</v>
      </c>
      <c r="M97">
        <v>0</v>
      </c>
      <c r="N97">
        <v>0</v>
      </c>
      <c r="O97">
        <v>0</v>
      </c>
      <c r="P97">
        <v>2</v>
      </c>
      <c r="Q97">
        <v>2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 s="5">
        <v>42</v>
      </c>
      <c r="Z97">
        <v>99</v>
      </c>
      <c r="AA97">
        <f t="shared" si="5"/>
        <v>396</v>
      </c>
    </row>
    <row r="98" spans="1:27" x14ac:dyDescent="0.25">
      <c r="A98" s="2">
        <v>2019</v>
      </c>
      <c r="B98" s="2" t="s">
        <v>291</v>
      </c>
      <c r="C98" s="2" t="s">
        <v>292</v>
      </c>
      <c r="D98" s="2" t="s">
        <v>304</v>
      </c>
      <c r="E98" s="2" t="s">
        <v>602</v>
      </c>
      <c r="F98" s="2" t="s">
        <v>603</v>
      </c>
      <c r="G98" s="2" t="s">
        <v>604</v>
      </c>
      <c r="H98" s="2" t="s">
        <v>417</v>
      </c>
      <c r="I98" s="2" t="s">
        <v>418</v>
      </c>
      <c r="J98" s="2" t="str">
        <f t="shared" si="3"/>
        <v>W667JHF4300029</v>
      </c>
      <c r="K98" s="2">
        <f t="shared" si="4"/>
        <v>15</v>
      </c>
      <c r="L98">
        <v>0</v>
      </c>
      <c r="M98">
        <v>0</v>
      </c>
      <c r="N98">
        <v>3</v>
      </c>
      <c r="O98">
        <v>4</v>
      </c>
      <c r="P98">
        <v>4</v>
      </c>
      <c r="Q98">
        <v>4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 s="5">
        <v>42</v>
      </c>
      <c r="Z98">
        <v>99</v>
      </c>
      <c r="AA98">
        <f t="shared" si="5"/>
        <v>1485</v>
      </c>
    </row>
    <row r="99" spans="1:27" x14ac:dyDescent="0.25">
      <c r="A99" s="2">
        <v>2019</v>
      </c>
      <c r="B99" s="2" t="s">
        <v>291</v>
      </c>
      <c r="C99" s="2" t="s">
        <v>368</v>
      </c>
      <c r="D99" s="2" t="s">
        <v>369</v>
      </c>
      <c r="E99" s="2" t="s">
        <v>605</v>
      </c>
      <c r="F99" s="2" t="s">
        <v>606</v>
      </c>
      <c r="G99" s="2" t="s">
        <v>372</v>
      </c>
      <c r="H99" s="2" t="s">
        <v>392</v>
      </c>
      <c r="I99" s="2" t="s">
        <v>393</v>
      </c>
      <c r="J99" s="2" t="str">
        <f t="shared" si="3"/>
        <v>WB00KNLY7RB565</v>
      </c>
      <c r="K99" s="2">
        <f t="shared" si="4"/>
        <v>9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9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 s="5">
        <v>27</v>
      </c>
      <c r="Z99">
        <v>64</v>
      </c>
      <c r="AA99">
        <f t="shared" si="5"/>
        <v>576</v>
      </c>
    </row>
    <row r="100" spans="1:27" x14ac:dyDescent="0.25">
      <c r="A100" s="2">
        <v>2019</v>
      </c>
      <c r="B100" s="2" t="s">
        <v>291</v>
      </c>
      <c r="C100" s="2" t="s">
        <v>368</v>
      </c>
      <c r="D100" s="2" t="s">
        <v>369</v>
      </c>
      <c r="E100" s="2" t="s">
        <v>605</v>
      </c>
      <c r="F100" s="2" t="s">
        <v>606</v>
      </c>
      <c r="G100" s="2" t="s">
        <v>372</v>
      </c>
      <c r="H100" s="2" t="s">
        <v>600</v>
      </c>
      <c r="I100" s="2" t="s">
        <v>601</v>
      </c>
      <c r="J100" s="2" t="str">
        <f t="shared" si="3"/>
        <v>WB00KNLY7RB566</v>
      </c>
      <c r="K100" s="2">
        <f t="shared" si="4"/>
        <v>6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6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 s="5">
        <v>27</v>
      </c>
      <c r="Z100">
        <v>64</v>
      </c>
      <c r="AA100">
        <f t="shared" si="5"/>
        <v>384</v>
      </c>
    </row>
    <row r="101" spans="1:27" x14ac:dyDescent="0.25">
      <c r="A101" s="2">
        <v>2019</v>
      </c>
      <c r="B101" s="2" t="s">
        <v>291</v>
      </c>
      <c r="C101" s="2" t="s">
        <v>368</v>
      </c>
      <c r="D101" s="2" t="s">
        <v>369</v>
      </c>
      <c r="E101" s="2" t="s">
        <v>605</v>
      </c>
      <c r="F101" s="2" t="s">
        <v>606</v>
      </c>
      <c r="G101" s="2" t="s">
        <v>372</v>
      </c>
      <c r="H101" s="2" t="s">
        <v>398</v>
      </c>
      <c r="I101" s="2" t="s">
        <v>399</v>
      </c>
      <c r="J101" s="2" t="str">
        <f t="shared" si="3"/>
        <v>WB00KNLY7RB569</v>
      </c>
      <c r="K101" s="2">
        <f t="shared" si="4"/>
        <v>2</v>
      </c>
      <c r="L101">
        <v>0</v>
      </c>
      <c r="M101">
        <v>0</v>
      </c>
      <c r="N101">
        <v>1</v>
      </c>
      <c r="O101">
        <v>0</v>
      </c>
      <c r="P101">
        <v>0</v>
      </c>
      <c r="Q101">
        <v>0</v>
      </c>
      <c r="R101">
        <v>1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 s="5">
        <v>27</v>
      </c>
      <c r="Z101">
        <v>64</v>
      </c>
      <c r="AA101">
        <f t="shared" si="5"/>
        <v>128</v>
      </c>
    </row>
    <row r="102" spans="1:27" x14ac:dyDescent="0.25">
      <c r="A102" s="2">
        <v>2019</v>
      </c>
      <c r="B102" s="2" t="s">
        <v>291</v>
      </c>
      <c r="C102" s="2" t="s">
        <v>292</v>
      </c>
      <c r="D102" s="2" t="s">
        <v>438</v>
      </c>
      <c r="E102" s="2" t="s">
        <v>607</v>
      </c>
      <c r="F102" s="2" t="s">
        <v>608</v>
      </c>
      <c r="G102" s="2" t="s">
        <v>609</v>
      </c>
      <c r="H102" s="2" t="s">
        <v>610</v>
      </c>
      <c r="I102" s="2" t="s">
        <v>611</v>
      </c>
      <c r="J102" s="2" t="str">
        <f t="shared" si="3"/>
        <v>W669TTJ9100230</v>
      </c>
      <c r="K102" s="2">
        <f t="shared" si="4"/>
        <v>1</v>
      </c>
      <c r="L102">
        <v>0</v>
      </c>
      <c r="M102">
        <v>0</v>
      </c>
      <c r="N102">
        <v>1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 s="5">
        <v>16</v>
      </c>
      <c r="Z102">
        <v>39</v>
      </c>
      <c r="AA102">
        <f t="shared" si="5"/>
        <v>39</v>
      </c>
    </row>
    <row r="103" spans="1:27" x14ac:dyDescent="0.25">
      <c r="A103" s="2">
        <v>2019</v>
      </c>
      <c r="B103" s="2" t="s">
        <v>291</v>
      </c>
      <c r="C103" s="2" t="s">
        <v>292</v>
      </c>
      <c r="D103" s="2" t="s">
        <v>310</v>
      </c>
      <c r="E103" s="2" t="s">
        <v>612</v>
      </c>
      <c r="F103" s="2" t="s">
        <v>613</v>
      </c>
      <c r="G103" s="2" t="s">
        <v>614</v>
      </c>
      <c r="H103" s="2" t="s">
        <v>492</v>
      </c>
      <c r="I103" s="2" t="s">
        <v>493</v>
      </c>
      <c r="J103" s="2" t="str">
        <f t="shared" si="3"/>
        <v>W676TEJ9100070</v>
      </c>
      <c r="K103" s="2">
        <f t="shared" si="4"/>
        <v>2</v>
      </c>
      <c r="L103">
        <v>0</v>
      </c>
      <c r="M103">
        <v>0</v>
      </c>
      <c r="N103">
        <v>2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5">
        <v>16</v>
      </c>
      <c r="Z103">
        <v>39</v>
      </c>
      <c r="AA103">
        <f t="shared" si="5"/>
        <v>78</v>
      </c>
    </row>
    <row r="104" spans="1:27" x14ac:dyDescent="0.25">
      <c r="A104" s="2">
        <v>2019</v>
      </c>
      <c r="B104" s="2" t="s">
        <v>291</v>
      </c>
      <c r="C104" s="2" t="s">
        <v>292</v>
      </c>
      <c r="D104" s="2" t="s">
        <v>310</v>
      </c>
      <c r="E104" s="2" t="s">
        <v>612</v>
      </c>
      <c r="F104" s="2" t="s">
        <v>613</v>
      </c>
      <c r="G104" s="2" t="s">
        <v>614</v>
      </c>
      <c r="H104" s="2" t="s">
        <v>554</v>
      </c>
      <c r="I104" s="2" t="s">
        <v>555</v>
      </c>
      <c r="J104" s="2" t="str">
        <f t="shared" si="3"/>
        <v>W676TEJ9100139</v>
      </c>
      <c r="K104" s="2">
        <f t="shared" si="4"/>
        <v>1</v>
      </c>
      <c r="L104">
        <v>0</v>
      </c>
      <c r="M104">
        <v>0</v>
      </c>
      <c r="N104">
        <v>1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 s="5">
        <v>16</v>
      </c>
      <c r="Z104">
        <v>39</v>
      </c>
      <c r="AA104">
        <f t="shared" si="5"/>
        <v>39</v>
      </c>
    </row>
    <row r="105" spans="1:27" x14ac:dyDescent="0.25">
      <c r="A105" s="2">
        <v>2019</v>
      </c>
      <c r="B105" s="2" t="s">
        <v>291</v>
      </c>
      <c r="C105" s="2" t="s">
        <v>292</v>
      </c>
      <c r="D105" s="2" t="s">
        <v>310</v>
      </c>
      <c r="E105" s="2" t="s">
        <v>612</v>
      </c>
      <c r="F105" s="2" t="s">
        <v>613</v>
      </c>
      <c r="G105" s="2" t="s">
        <v>614</v>
      </c>
      <c r="H105" s="2" t="s">
        <v>610</v>
      </c>
      <c r="I105" s="2" t="s">
        <v>611</v>
      </c>
      <c r="J105" s="2" t="str">
        <f t="shared" si="3"/>
        <v>W676TEJ9100230</v>
      </c>
      <c r="K105" s="2">
        <f t="shared" si="4"/>
        <v>1</v>
      </c>
      <c r="L105">
        <v>0</v>
      </c>
      <c r="M105">
        <v>0</v>
      </c>
      <c r="N105">
        <v>0</v>
      </c>
      <c r="O105">
        <v>1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 s="5">
        <v>16</v>
      </c>
      <c r="Z105">
        <v>39</v>
      </c>
      <c r="AA105">
        <f t="shared" si="5"/>
        <v>39</v>
      </c>
    </row>
    <row r="106" spans="1:27" x14ac:dyDescent="0.25">
      <c r="A106" s="2">
        <v>2019</v>
      </c>
      <c r="B106" s="2" t="s">
        <v>291</v>
      </c>
      <c r="C106" s="2" t="s">
        <v>292</v>
      </c>
      <c r="D106" s="2" t="s">
        <v>438</v>
      </c>
      <c r="E106" s="2" t="s">
        <v>615</v>
      </c>
      <c r="F106" s="2" t="s">
        <v>616</v>
      </c>
      <c r="G106" s="2" t="s">
        <v>617</v>
      </c>
      <c r="H106" s="2" t="s">
        <v>492</v>
      </c>
      <c r="I106" s="2" t="s">
        <v>493</v>
      </c>
      <c r="J106" s="2" t="str">
        <f t="shared" si="3"/>
        <v>W675TTJ9100070</v>
      </c>
      <c r="K106" s="2">
        <f t="shared" si="4"/>
        <v>1</v>
      </c>
      <c r="L106">
        <v>0</v>
      </c>
      <c r="M106">
        <v>0</v>
      </c>
      <c r="N106">
        <v>1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 s="5">
        <v>12.5</v>
      </c>
      <c r="Z106">
        <v>29</v>
      </c>
      <c r="AA106">
        <f t="shared" si="5"/>
        <v>29</v>
      </c>
    </row>
    <row r="107" spans="1:27" x14ac:dyDescent="0.25">
      <c r="A107" s="2">
        <v>2019</v>
      </c>
      <c r="B107" s="2" t="s">
        <v>291</v>
      </c>
      <c r="C107" s="2" t="s">
        <v>292</v>
      </c>
      <c r="D107" s="2" t="s">
        <v>438</v>
      </c>
      <c r="E107" s="2" t="s">
        <v>615</v>
      </c>
      <c r="F107" s="2" t="s">
        <v>616</v>
      </c>
      <c r="G107" s="2" t="s">
        <v>617</v>
      </c>
      <c r="H107" s="2" t="s">
        <v>556</v>
      </c>
      <c r="I107" s="2" t="s">
        <v>557</v>
      </c>
      <c r="J107" s="2" t="str">
        <f t="shared" si="3"/>
        <v>W675TTJ9100570</v>
      </c>
      <c r="K107" s="2">
        <f t="shared" si="4"/>
        <v>1</v>
      </c>
      <c r="L107">
        <v>0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 s="5">
        <v>12.5</v>
      </c>
      <c r="Z107">
        <v>29</v>
      </c>
      <c r="AA107">
        <f t="shared" si="5"/>
        <v>29</v>
      </c>
    </row>
    <row r="108" spans="1:27" x14ac:dyDescent="0.25">
      <c r="A108" s="2">
        <v>2019</v>
      </c>
      <c r="B108" s="2" t="s">
        <v>291</v>
      </c>
      <c r="C108" s="2" t="s">
        <v>368</v>
      </c>
      <c r="D108" s="2" t="s">
        <v>550</v>
      </c>
      <c r="E108" s="2" t="s">
        <v>618</v>
      </c>
      <c r="F108" s="2" t="s">
        <v>619</v>
      </c>
      <c r="G108" s="2" t="s">
        <v>620</v>
      </c>
      <c r="H108" s="2" t="s">
        <v>610</v>
      </c>
      <c r="I108" s="2" t="s">
        <v>611</v>
      </c>
      <c r="J108" s="2" t="str">
        <f t="shared" si="3"/>
        <v>W188KBLY700230</v>
      </c>
      <c r="K108" s="2">
        <f t="shared" si="4"/>
        <v>10</v>
      </c>
      <c r="L108">
        <v>0</v>
      </c>
      <c r="M108">
        <v>0</v>
      </c>
      <c r="N108">
        <v>10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 s="5">
        <v>16.5</v>
      </c>
      <c r="Z108">
        <v>39</v>
      </c>
      <c r="AA108">
        <f t="shared" si="5"/>
        <v>390</v>
      </c>
    </row>
    <row r="109" spans="1:27" x14ac:dyDescent="0.25">
      <c r="A109" s="2">
        <v>2019</v>
      </c>
      <c r="B109" s="2" t="s">
        <v>291</v>
      </c>
      <c r="C109" s="2" t="s">
        <v>368</v>
      </c>
      <c r="D109" s="2" t="s">
        <v>369</v>
      </c>
      <c r="E109" s="2" t="s">
        <v>621</v>
      </c>
      <c r="F109" s="2" t="s">
        <v>622</v>
      </c>
      <c r="G109" s="2" t="s">
        <v>623</v>
      </c>
      <c r="H109" s="2" t="s">
        <v>319</v>
      </c>
      <c r="I109" s="2" t="s">
        <v>320</v>
      </c>
      <c r="J109" s="2" t="str">
        <f t="shared" si="3"/>
        <v>W230KNL5162004</v>
      </c>
      <c r="K109" s="2">
        <f t="shared" si="4"/>
        <v>1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 s="5">
        <v>38</v>
      </c>
      <c r="Z109">
        <v>89</v>
      </c>
      <c r="AA109">
        <f t="shared" si="5"/>
        <v>89</v>
      </c>
    </row>
    <row r="110" spans="1:27" x14ac:dyDescent="0.25">
      <c r="A110" s="2">
        <v>2019</v>
      </c>
      <c r="B110" s="2" t="s">
        <v>291</v>
      </c>
      <c r="C110" s="2" t="s">
        <v>368</v>
      </c>
      <c r="D110" s="2" t="s">
        <v>369</v>
      </c>
      <c r="E110" s="2" t="s">
        <v>624</v>
      </c>
      <c r="F110" s="2" t="s">
        <v>625</v>
      </c>
      <c r="G110" s="2" t="s">
        <v>626</v>
      </c>
      <c r="H110" s="2" t="s">
        <v>627</v>
      </c>
      <c r="I110" s="2" t="s">
        <v>628</v>
      </c>
      <c r="J110" s="2" t="str">
        <f t="shared" si="3"/>
        <v>W101KNL42PC035</v>
      </c>
      <c r="K110" s="2">
        <f t="shared" si="4"/>
        <v>1</v>
      </c>
      <c r="L110">
        <v>0</v>
      </c>
      <c r="M110">
        <v>0</v>
      </c>
      <c r="N110">
        <v>1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 s="5">
        <v>31</v>
      </c>
      <c r="Z110">
        <v>75</v>
      </c>
      <c r="AA110">
        <f t="shared" si="5"/>
        <v>75</v>
      </c>
    </row>
    <row r="111" spans="1:27" x14ac:dyDescent="0.25">
      <c r="A111" s="2">
        <v>2019</v>
      </c>
      <c r="B111" s="2" t="s">
        <v>291</v>
      </c>
      <c r="C111" s="2" t="s">
        <v>368</v>
      </c>
      <c r="D111" s="2" t="s">
        <v>369</v>
      </c>
      <c r="E111" s="2" t="s">
        <v>624</v>
      </c>
      <c r="F111" s="2" t="s">
        <v>625</v>
      </c>
      <c r="G111" s="2" t="s">
        <v>626</v>
      </c>
      <c r="H111" s="2" t="s">
        <v>373</v>
      </c>
      <c r="I111" s="2" t="s">
        <v>374</v>
      </c>
      <c r="J111" s="2" t="str">
        <f t="shared" si="3"/>
        <v>W101KNL42PC105</v>
      </c>
      <c r="K111" s="2">
        <f t="shared" si="4"/>
        <v>3</v>
      </c>
      <c r="L111">
        <v>0</v>
      </c>
      <c r="M111">
        <v>0</v>
      </c>
      <c r="N111">
        <v>3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 s="5">
        <v>31</v>
      </c>
      <c r="Z111">
        <v>75</v>
      </c>
      <c r="AA111">
        <f t="shared" si="5"/>
        <v>225</v>
      </c>
    </row>
    <row r="112" spans="1:27" x14ac:dyDescent="0.25">
      <c r="A112" s="2">
        <v>2019</v>
      </c>
      <c r="B112" s="2" t="s">
        <v>291</v>
      </c>
      <c r="C112" s="2" t="s">
        <v>368</v>
      </c>
      <c r="D112" s="2" t="s">
        <v>369</v>
      </c>
      <c r="E112" s="2" t="s">
        <v>629</v>
      </c>
      <c r="F112" s="2" t="s">
        <v>630</v>
      </c>
      <c r="G112" s="2" t="s">
        <v>631</v>
      </c>
      <c r="H112" s="2" t="s">
        <v>343</v>
      </c>
      <c r="I112" s="2" t="s">
        <v>344</v>
      </c>
      <c r="J112" s="2" t="str">
        <f t="shared" si="3"/>
        <v>W198KNL4700127</v>
      </c>
      <c r="K112" s="2">
        <f t="shared" si="4"/>
        <v>1</v>
      </c>
      <c r="L112">
        <v>0</v>
      </c>
      <c r="M112">
        <v>0</v>
      </c>
      <c r="N112">
        <v>0</v>
      </c>
      <c r="O112">
        <v>0</v>
      </c>
      <c r="P112">
        <v>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 s="5">
        <v>29</v>
      </c>
      <c r="Z112">
        <v>69</v>
      </c>
      <c r="AA112">
        <f t="shared" si="5"/>
        <v>69</v>
      </c>
    </row>
    <row r="113" spans="1:27" x14ac:dyDescent="0.25">
      <c r="A113" s="2">
        <v>2019</v>
      </c>
      <c r="B113" s="2" t="s">
        <v>291</v>
      </c>
      <c r="C113" s="2" t="s">
        <v>368</v>
      </c>
      <c r="D113" s="2" t="s">
        <v>369</v>
      </c>
      <c r="E113" s="2" t="s">
        <v>632</v>
      </c>
      <c r="F113" s="2" t="s">
        <v>633</v>
      </c>
      <c r="G113" s="2" t="s">
        <v>634</v>
      </c>
      <c r="H113" s="2" t="s">
        <v>314</v>
      </c>
      <c r="I113" s="2" t="s">
        <v>315</v>
      </c>
      <c r="J113" s="2" t="str">
        <f t="shared" si="3"/>
        <v>W197KNL4700006</v>
      </c>
      <c r="K113" s="2">
        <f t="shared" si="4"/>
        <v>1</v>
      </c>
      <c r="L113">
        <v>0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 s="5">
        <v>29</v>
      </c>
      <c r="Z113">
        <v>69</v>
      </c>
      <c r="AA113">
        <f t="shared" si="5"/>
        <v>69</v>
      </c>
    </row>
    <row r="114" spans="1:27" x14ac:dyDescent="0.25">
      <c r="A114" s="2">
        <v>2019</v>
      </c>
      <c r="B114" s="2" t="s">
        <v>291</v>
      </c>
      <c r="C114" s="2" t="s">
        <v>368</v>
      </c>
      <c r="D114" s="2" t="s">
        <v>369</v>
      </c>
      <c r="E114" s="2" t="s">
        <v>635</v>
      </c>
      <c r="F114" s="2" t="s">
        <v>636</v>
      </c>
      <c r="G114" s="2" t="s">
        <v>637</v>
      </c>
      <c r="H114" s="2" t="s">
        <v>638</v>
      </c>
      <c r="I114" s="2" t="s">
        <v>639</v>
      </c>
      <c r="J114" s="2" t="str">
        <f t="shared" si="3"/>
        <v>W195KNL4700221</v>
      </c>
      <c r="K114" s="2">
        <f t="shared" si="4"/>
        <v>5</v>
      </c>
      <c r="L114">
        <v>0</v>
      </c>
      <c r="M114">
        <v>0</v>
      </c>
      <c r="N114">
        <v>5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 s="5">
        <v>29</v>
      </c>
      <c r="Z114">
        <v>69</v>
      </c>
      <c r="AA114">
        <f t="shared" si="5"/>
        <v>345</v>
      </c>
    </row>
    <row r="115" spans="1:27" x14ac:dyDescent="0.25">
      <c r="A115" s="2">
        <v>2019</v>
      </c>
      <c r="B115" s="2" t="s">
        <v>291</v>
      </c>
      <c r="C115" s="2" t="s">
        <v>326</v>
      </c>
      <c r="D115" s="2" t="s">
        <v>358</v>
      </c>
      <c r="E115" s="2" t="s">
        <v>640</v>
      </c>
      <c r="F115" s="2" t="s">
        <v>641</v>
      </c>
      <c r="G115" s="2" t="s">
        <v>642</v>
      </c>
      <c r="H115" s="2" t="s">
        <v>356</v>
      </c>
      <c r="I115" s="2" t="s">
        <v>357</v>
      </c>
      <c r="J115" s="2" t="str">
        <f t="shared" si="3"/>
        <v>W534BDP81PG007</v>
      </c>
      <c r="K115" s="2">
        <f t="shared" si="4"/>
        <v>1</v>
      </c>
      <c r="L115">
        <v>0</v>
      </c>
      <c r="M115">
        <v>0</v>
      </c>
      <c r="N115">
        <v>1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 s="5">
        <v>25</v>
      </c>
      <c r="Z115">
        <v>59</v>
      </c>
      <c r="AA115">
        <f t="shared" si="5"/>
        <v>59</v>
      </c>
    </row>
    <row r="116" spans="1:27" x14ac:dyDescent="0.25">
      <c r="A116" s="2">
        <v>2019</v>
      </c>
      <c r="B116" s="2" t="s">
        <v>291</v>
      </c>
      <c r="C116" s="2" t="s">
        <v>326</v>
      </c>
      <c r="D116" s="2" t="s">
        <v>358</v>
      </c>
      <c r="E116" s="2" t="s">
        <v>643</v>
      </c>
      <c r="F116" s="2" t="s">
        <v>644</v>
      </c>
      <c r="G116" s="2" t="s">
        <v>642</v>
      </c>
      <c r="H116" s="2" t="s">
        <v>362</v>
      </c>
      <c r="I116" s="2" t="s">
        <v>363</v>
      </c>
      <c r="J116" s="2" t="str">
        <f t="shared" si="3"/>
        <v>W534BDP8153542</v>
      </c>
      <c r="K116" s="2">
        <f t="shared" si="4"/>
        <v>1</v>
      </c>
      <c r="L116">
        <v>0</v>
      </c>
      <c r="M116">
        <v>0</v>
      </c>
      <c r="N116">
        <v>1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 s="5">
        <v>25</v>
      </c>
      <c r="Z116">
        <v>59</v>
      </c>
      <c r="AA116">
        <f t="shared" si="5"/>
        <v>59</v>
      </c>
    </row>
    <row r="117" spans="1:27" x14ac:dyDescent="0.25">
      <c r="A117" s="2">
        <v>2019</v>
      </c>
      <c r="B117" s="2" t="s">
        <v>291</v>
      </c>
      <c r="C117" s="2" t="s">
        <v>326</v>
      </c>
      <c r="D117" s="2" t="s">
        <v>358</v>
      </c>
      <c r="E117" s="2" t="s">
        <v>645</v>
      </c>
      <c r="F117" s="2" t="s">
        <v>646</v>
      </c>
      <c r="G117" s="2" t="s">
        <v>647</v>
      </c>
      <c r="H117" s="2" t="s">
        <v>610</v>
      </c>
      <c r="I117" s="2" t="s">
        <v>611</v>
      </c>
      <c r="J117" s="2" t="str">
        <f t="shared" si="3"/>
        <v>W530BDP0300230</v>
      </c>
      <c r="K117" s="2">
        <f t="shared" si="4"/>
        <v>10</v>
      </c>
      <c r="L117">
        <v>0</v>
      </c>
      <c r="M117">
        <v>0</v>
      </c>
      <c r="N117">
        <v>1</v>
      </c>
      <c r="O117">
        <v>7</v>
      </c>
      <c r="P117">
        <v>2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 s="5">
        <v>25</v>
      </c>
      <c r="Z117">
        <v>59</v>
      </c>
      <c r="AA117">
        <f t="shared" si="5"/>
        <v>590</v>
      </c>
    </row>
    <row r="118" spans="1:27" x14ac:dyDescent="0.25">
      <c r="A118" s="2">
        <v>2019</v>
      </c>
      <c r="B118" s="2" t="s">
        <v>291</v>
      </c>
      <c r="C118" s="2" t="s">
        <v>326</v>
      </c>
      <c r="D118" s="2" t="s">
        <v>488</v>
      </c>
      <c r="E118" s="2" t="s">
        <v>645</v>
      </c>
      <c r="F118" s="2" t="s">
        <v>646</v>
      </c>
      <c r="G118" s="2" t="s">
        <v>647</v>
      </c>
      <c r="H118" s="2" t="s">
        <v>648</v>
      </c>
      <c r="I118" s="2" t="s">
        <v>649</v>
      </c>
      <c r="J118" s="2" t="str">
        <f t="shared" si="3"/>
        <v>W530BDP0300572</v>
      </c>
      <c r="K118" s="2">
        <f t="shared" si="4"/>
        <v>4</v>
      </c>
      <c r="L118">
        <v>0</v>
      </c>
      <c r="M118">
        <v>0</v>
      </c>
      <c r="N118">
        <v>0</v>
      </c>
      <c r="O118">
        <v>4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5">
        <v>25</v>
      </c>
      <c r="Z118">
        <v>59</v>
      </c>
      <c r="AA118">
        <f t="shared" si="5"/>
        <v>236</v>
      </c>
    </row>
    <row r="119" spans="1:27" x14ac:dyDescent="0.25">
      <c r="A119" s="2">
        <v>2019</v>
      </c>
      <c r="B119" s="2" t="s">
        <v>291</v>
      </c>
      <c r="C119" s="2" t="s">
        <v>326</v>
      </c>
      <c r="D119" s="2" t="s">
        <v>358</v>
      </c>
      <c r="E119" s="2" t="s">
        <v>650</v>
      </c>
      <c r="F119" s="2" t="s">
        <v>651</v>
      </c>
      <c r="G119" s="2" t="s">
        <v>642</v>
      </c>
      <c r="H119" s="2" t="s">
        <v>392</v>
      </c>
      <c r="I119" s="2" t="s">
        <v>393</v>
      </c>
      <c r="J119" s="2" t="str">
        <f t="shared" si="3"/>
        <v>W534BDTA100565</v>
      </c>
      <c r="K119" s="2">
        <f t="shared" si="4"/>
        <v>158</v>
      </c>
      <c r="L119">
        <v>0</v>
      </c>
      <c r="M119">
        <v>26</v>
      </c>
      <c r="N119">
        <v>62</v>
      </c>
      <c r="O119">
        <v>70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5">
        <v>25</v>
      </c>
      <c r="Z119">
        <v>59</v>
      </c>
      <c r="AA119">
        <f t="shared" si="5"/>
        <v>9322</v>
      </c>
    </row>
    <row r="120" spans="1:27" x14ac:dyDescent="0.25">
      <c r="A120" s="2">
        <v>2019</v>
      </c>
      <c r="B120" s="2" t="s">
        <v>291</v>
      </c>
      <c r="C120" s="2" t="s">
        <v>326</v>
      </c>
      <c r="D120" s="2" t="s">
        <v>358</v>
      </c>
      <c r="E120" s="2" t="s">
        <v>650</v>
      </c>
      <c r="F120" s="2" t="s">
        <v>651</v>
      </c>
      <c r="G120" s="2" t="s">
        <v>642</v>
      </c>
      <c r="H120" s="2" t="s">
        <v>600</v>
      </c>
      <c r="I120" s="2" t="s">
        <v>601</v>
      </c>
      <c r="J120" s="2" t="str">
        <f t="shared" si="3"/>
        <v>W534BDTA100566</v>
      </c>
      <c r="K120" s="2">
        <f t="shared" si="4"/>
        <v>88</v>
      </c>
      <c r="L120">
        <v>0</v>
      </c>
      <c r="M120">
        <v>1</v>
      </c>
      <c r="N120">
        <v>41</v>
      </c>
      <c r="O120">
        <v>46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 s="5">
        <v>25</v>
      </c>
      <c r="Z120">
        <v>59</v>
      </c>
      <c r="AA120">
        <f t="shared" si="5"/>
        <v>5192</v>
      </c>
    </row>
    <row r="121" spans="1:27" x14ac:dyDescent="0.25">
      <c r="A121" s="2">
        <v>2019</v>
      </c>
      <c r="B121" s="2" t="s">
        <v>291</v>
      </c>
      <c r="C121" s="2" t="s">
        <v>326</v>
      </c>
      <c r="D121" s="2" t="s">
        <v>358</v>
      </c>
      <c r="E121" s="2" t="s">
        <v>650</v>
      </c>
      <c r="F121" s="2" t="s">
        <v>651</v>
      </c>
      <c r="G121" s="2" t="s">
        <v>642</v>
      </c>
      <c r="H121" s="2" t="s">
        <v>394</v>
      </c>
      <c r="I121" s="2" t="s">
        <v>395</v>
      </c>
      <c r="J121" s="2" t="str">
        <f t="shared" si="3"/>
        <v>W534BDTA100567</v>
      </c>
      <c r="K121" s="2">
        <f t="shared" si="4"/>
        <v>79</v>
      </c>
      <c r="L121">
        <v>0</v>
      </c>
      <c r="M121">
        <v>11</v>
      </c>
      <c r="N121">
        <v>32</v>
      </c>
      <c r="O121">
        <v>36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 s="5">
        <v>25</v>
      </c>
      <c r="Z121">
        <v>59</v>
      </c>
      <c r="AA121">
        <f t="shared" si="5"/>
        <v>4661</v>
      </c>
    </row>
    <row r="122" spans="1:27" x14ac:dyDescent="0.25">
      <c r="A122" s="2">
        <v>2019</v>
      </c>
      <c r="B122" s="2" t="s">
        <v>291</v>
      </c>
      <c r="C122" s="2" t="s">
        <v>326</v>
      </c>
      <c r="D122" s="2" t="s">
        <v>358</v>
      </c>
      <c r="E122" s="2" t="s">
        <v>650</v>
      </c>
      <c r="F122" s="2" t="s">
        <v>651</v>
      </c>
      <c r="G122" s="2" t="s">
        <v>642</v>
      </c>
      <c r="H122" s="2" t="s">
        <v>396</v>
      </c>
      <c r="I122" s="2" t="s">
        <v>397</v>
      </c>
      <c r="J122" s="2" t="str">
        <f t="shared" si="3"/>
        <v>W534BDTA100568</v>
      </c>
      <c r="K122" s="2">
        <f t="shared" si="4"/>
        <v>338</v>
      </c>
      <c r="L122">
        <v>0</v>
      </c>
      <c r="M122">
        <v>46</v>
      </c>
      <c r="N122">
        <v>124</v>
      </c>
      <c r="O122">
        <v>137</v>
      </c>
      <c r="P122">
        <v>31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 s="5">
        <v>25</v>
      </c>
      <c r="Z122">
        <v>59</v>
      </c>
      <c r="AA122">
        <f t="shared" si="5"/>
        <v>19942</v>
      </c>
    </row>
    <row r="123" spans="1:27" x14ac:dyDescent="0.25">
      <c r="A123" s="2">
        <v>2019</v>
      </c>
      <c r="B123" s="2" t="s">
        <v>291</v>
      </c>
      <c r="C123" s="2" t="s">
        <v>326</v>
      </c>
      <c r="D123" s="2" t="s">
        <v>358</v>
      </c>
      <c r="E123" s="2" t="s">
        <v>650</v>
      </c>
      <c r="F123" s="2" t="s">
        <v>651</v>
      </c>
      <c r="G123" s="2" t="s">
        <v>642</v>
      </c>
      <c r="H123" s="2" t="s">
        <v>398</v>
      </c>
      <c r="I123" s="2" t="s">
        <v>399</v>
      </c>
      <c r="J123" s="2" t="str">
        <f t="shared" si="3"/>
        <v>W534BDTA100569</v>
      </c>
      <c r="K123" s="2">
        <f t="shared" si="4"/>
        <v>332</v>
      </c>
      <c r="L123">
        <v>0</v>
      </c>
      <c r="M123">
        <v>53</v>
      </c>
      <c r="N123">
        <v>127</v>
      </c>
      <c r="O123">
        <v>128</v>
      </c>
      <c r="P123">
        <v>24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 s="5">
        <v>25</v>
      </c>
      <c r="Z123">
        <v>59</v>
      </c>
      <c r="AA123">
        <f t="shared" si="5"/>
        <v>19588</v>
      </c>
    </row>
    <row r="124" spans="1:27" x14ac:dyDescent="0.25">
      <c r="A124" s="2">
        <v>2019</v>
      </c>
      <c r="B124" s="2" t="s">
        <v>291</v>
      </c>
      <c r="C124" s="2" t="s">
        <v>326</v>
      </c>
      <c r="D124" s="2" t="s">
        <v>358</v>
      </c>
      <c r="E124" s="2" t="s">
        <v>652</v>
      </c>
      <c r="F124" s="2" t="s">
        <v>653</v>
      </c>
      <c r="G124" s="2" t="s">
        <v>647</v>
      </c>
      <c r="H124" s="2" t="s">
        <v>492</v>
      </c>
      <c r="I124" s="2" t="s">
        <v>493</v>
      </c>
      <c r="J124" s="2" t="str">
        <f t="shared" si="3"/>
        <v>W530BDP92OT070</v>
      </c>
      <c r="K124" s="2">
        <f t="shared" si="4"/>
        <v>2</v>
      </c>
      <c r="L124">
        <v>0</v>
      </c>
      <c r="M124">
        <v>0</v>
      </c>
      <c r="N124">
        <v>2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 s="5">
        <v>25</v>
      </c>
      <c r="Z124">
        <v>59</v>
      </c>
      <c r="AA124">
        <f t="shared" si="5"/>
        <v>118</v>
      </c>
    </row>
    <row r="125" spans="1:27" x14ac:dyDescent="0.25">
      <c r="A125" s="2">
        <v>2019</v>
      </c>
      <c r="B125" s="2" t="s">
        <v>291</v>
      </c>
      <c r="C125" s="2" t="s">
        <v>326</v>
      </c>
      <c r="D125" s="2" t="s">
        <v>358</v>
      </c>
      <c r="E125" s="2" t="s">
        <v>652</v>
      </c>
      <c r="F125" s="2" t="s">
        <v>653</v>
      </c>
      <c r="G125" s="2" t="s">
        <v>647</v>
      </c>
      <c r="H125" s="2" t="s">
        <v>377</v>
      </c>
      <c r="I125" s="2" t="s">
        <v>378</v>
      </c>
      <c r="J125" s="2" t="str">
        <f t="shared" si="3"/>
        <v>W530BDP92OT425</v>
      </c>
      <c r="K125" s="2">
        <f t="shared" si="4"/>
        <v>39</v>
      </c>
      <c r="L125">
        <v>0</v>
      </c>
      <c r="M125">
        <v>28</v>
      </c>
      <c r="N125">
        <v>11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 s="5">
        <v>25</v>
      </c>
      <c r="Z125">
        <v>59</v>
      </c>
      <c r="AA125">
        <f t="shared" si="5"/>
        <v>2301</v>
      </c>
    </row>
    <row r="126" spans="1:27" x14ac:dyDescent="0.25">
      <c r="A126" s="2">
        <v>2019</v>
      </c>
      <c r="B126" s="2" t="s">
        <v>291</v>
      </c>
      <c r="C126" s="2" t="s">
        <v>326</v>
      </c>
      <c r="D126" s="2" t="s">
        <v>488</v>
      </c>
      <c r="E126" s="2" t="s">
        <v>654</v>
      </c>
      <c r="F126" s="2" t="s">
        <v>655</v>
      </c>
      <c r="G126" s="2" t="s">
        <v>656</v>
      </c>
      <c r="H126" s="2" t="s">
        <v>657</v>
      </c>
      <c r="I126" s="2" t="s">
        <v>658</v>
      </c>
      <c r="J126" s="2" t="str">
        <f t="shared" si="3"/>
        <v>W636BDP8100071</v>
      </c>
      <c r="K126" s="2">
        <f t="shared" si="4"/>
        <v>8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8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 s="5">
        <v>20</v>
      </c>
      <c r="Z126">
        <v>49</v>
      </c>
      <c r="AA126">
        <f t="shared" si="5"/>
        <v>392</v>
      </c>
    </row>
    <row r="127" spans="1:27" x14ac:dyDescent="0.25">
      <c r="A127" s="2">
        <v>2019</v>
      </c>
      <c r="B127" s="2" t="s">
        <v>291</v>
      </c>
      <c r="C127" s="2" t="s">
        <v>326</v>
      </c>
      <c r="D127" s="2" t="s">
        <v>488</v>
      </c>
      <c r="E127" s="2" t="s">
        <v>654</v>
      </c>
      <c r="F127" s="2" t="s">
        <v>655</v>
      </c>
      <c r="G127" s="2" t="s">
        <v>656</v>
      </c>
      <c r="H127" s="2" t="s">
        <v>377</v>
      </c>
      <c r="I127" s="2" t="s">
        <v>378</v>
      </c>
      <c r="J127" s="2" t="str">
        <f t="shared" si="3"/>
        <v>W636BDP8100425</v>
      </c>
      <c r="K127" s="2">
        <f t="shared" si="4"/>
        <v>18</v>
      </c>
      <c r="L127">
        <v>0</v>
      </c>
      <c r="M127">
        <v>0</v>
      </c>
      <c r="N127">
        <v>4</v>
      </c>
      <c r="O127">
        <v>0</v>
      </c>
      <c r="P127">
        <v>14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 s="5">
        <v>20</v>
      </c>
      <c r="Z127">
        <v>49</v>
      </c>
      <c r="AA127">
        <f t="shared" si="5"/>
        <v>882</v>
      </c>
    </row>
    <row r="128" spans="1:27" x14ac:dyDescent="0.25">
      <c r="A128" s="2">
        <v>2019</v>
      </c>
      <c r="B128" s="2" t="s">
        <v>291</v>
      </c>
      <c r="C128" s="2" t="s">
        <v>368</v>
      </c>
      <c r="D128" s="2" t="s">
        <v>369</v>
      </c>
      <c r="E128" s="2" t="s">
        <v>659</v>
      </c>
      <c r="F128" s="2" t="s">
        <v>660</v>
      </c>
      <c r="G128" s="2" t="s">
        <v>560</v>
      </c>
      <c r="H128" s="2" t="s">
        <v>314</v>
      </c>
      <c r="I128" s="2" t="s">
        <v>315</v>
      </c>
      <c r="J128" s="2" t="str">
        <f t="shared" si="3"/>
        <v>W169KNL36RC006</v>
      </c>
      <c r="K128" s="2">
        <f t="shared" si="4"/>
        <v>6</v>
      </c>
      <c r="L128">
        <v>0</v>
      </c>
      <c r="M128">
        <v>0</v>
      </c>
      <c r="N128">
        <v>6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 s="5">
        <v>33</v>
      </c>
      <c r="Z128">
        <v>79</v>
      </c>
      <c r="AA128">
        <f t="shared" si="5"/>
        <v>474</v>
      </c>
    </row>
    <row r="129" spans="1:27" x14ac:dyDescent="0.25">
      <c r="A129" s="2">
        <v>2019</v>
      </c>
      <c r="B129" s="2" t="s">
        <v>291</v>
      </c>
      <c r="C129" s="2" t="s">
        <v>368</v>
      </c>
      <c r="D129" s="2" t="s">
        <v>369</v>
      </c>
      <c r="E129" s="2" t="s">
        <v>661</v>
      </c>
      <c r="F129" s="2" t="s">
        <v>662</v>
      </c>
      <c r="G129" s="2" t="s">
        <v>663</v>
      </c>
      <c r="H129" s="2" t="s">
        <v>314</v>
      </c>
      <c r="I129" s="2" t="s">
        <v>315</v>
      </c>
      <c r="J129" s="2" t="str">
        <f t="shared" si="3"/>
        <v>W168KNL36RC006</v>
      </c>
      <c r="K129" s="2">
        <f t="shared" si="4"/>
        <v>6</v>
      </c>
      <c r="L129">
        <v>0</v>
      </c>
      <c r="M129">
        <v>0</v>
      </c>
      <c r="N129">
        <v>6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 s="5">
        <v>33</v>
      </c>
      <c r="Z129">
        <v>79</v>
      </c>
      <c r="AA129">
        <f t="shared" si="5"/>
        <v>474</v>
      </c>
    </row>
    <row r="130" spans="1:27" x14ac:dyDescent="0.25">
      <c r="A130" s="2">
        <v>2019</v>
      </c>
      <c r="B130" s="2" t="s">
        <v>291</v>
      </c>
      <c r="C130" s="2" t="s">
        <v>368</v>
      </c>
      <c r="D130" s="2" t="s">
        <v>369</v>
      </c>
      <c r="E130" s="2" t="s">
        <v>664</v>
      </c>
      <c r="F130" s="2" t="s">
        <v>665</v>
      </c>
      <c r="G130" s="2" t="s">
        <v>626</v>
      </c>
      <c r="H130" s="2" t="s">
        <v>392</v>
      </c>
      <c r="I130" s="2" t="s">
        <v>393</v>
      </c>
      <c r="J130" s="2" t="str">
        <f t="shared" si="3"/>
        <v>WB19KNLY700565</v>
      </c>
      <c r="K130" s="2">
        <f t="shared" si="4"/>
        <v>95</v>
      </c>
      <c r="L130">
        <v>0</v>
      </c>
      <c r="M130">
        <v>0</v>
      </c>
      <c r="N130">
        <v>3</v>
      </c>
      <c r="O130">
        <v>63</v>
      </c>
      <c r="P130">
        <v>23</v>
      </c>
      <c r="Q130">
        <v>6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 s="5">
        <v>33</v>
      </c>
      <c r="Z130">
        <v>79</v>
      </c>
      <c r="AA130">
        <f t="shared" si="5"/>
        <v>7505</v>
      </c>
    </row>
    <row r="131" spans="1:27" x14ac:dyDescent="0.25">
      <c r="A131" s="2">
        <v>2019</v>
      </c>
      <c r="B131" s="2" t="s">
        <v>291</v>
      </c>
      <c r="C131" s="2" t="s">
        <v>368</v>
      </c>
      <c r="D131" s="2" t="s">
        <v>369</v>
      </c>
      <c r="E131" s="2" t="s">
        <v>664</v>
      </c>
      <c r="F131" s="2" t="s">
        <v>665</v>
      </c>
      <c r="G131" s="2" t="s">
        <v>626</v>
      </c>
      <c r="H131" s="2" t="s">
        <v>600</v>
      </c>
      <c r="I131" s="2" t="s">
        <v>601</v>
      </c>
      <c r="J131" s="2" t="str">
        <f t="shared" si="3"/>
        <v>WB19KNLY700566</v>
      </c>
      <c r="K131" s="2">
        <f t="shared" si="4"/>
        <v>2</v>
      </c>
      <c r="L131">
        <v>0</v>
      </c>
      <c r="M131">
        <v>0</v>
      </c>
      <c r="N131">
        <v>2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 s="5">
        <v>33</v>
      </c>
      <c r="Z131">
        <v>79</v>
      </c>
      <c r="AA131">
        <f t="shared" si="5"/>
        <v>158</v>
      </c>
    </row>
    <row r="132" spans="1:27" x14ac:dyDescent="0.25">
      <c r="A132" s="2">
        <v>2019</v>
      </c>
      <c r="B132" s="2" t="s">
        <v>291</v>
      </c>
      <c r="C132" s="2" t="s">
        <v>368</v>
      </c>
      <c r="D132" s="2" t="s">
        <v>369</v>
      </c>
      <c r="E132" s="2" t="s">
        <v>664</v>
      </c>
      <c r="F132" s="2" t="s">
        <v>665</v>
      </c>
      <c r="G132" s="2" t="s">
        <v>626</v>
      </c>
      <c r="H132" s="2" t="s">
        <v>396</v>
      </c>
      <c r="I132" s="2" t="s">
        <v>397</v>
      </c>
      <c r="J132" s="2" t="str">
        <f t="shared" ref="J132:J195" si="6">_xlfn.CONCAT(F132,H132)</f>
        <v>WB19KNLY700568</v>
      </c>
      <c r="K132" s="2">
        <f t="shared" ref="K132:K195" si="7">SUM(L132:X132)</f>
        <v>68</v>
      </c>
      <c r="L132">
        <v>0</v>
      </c>
      <c r="M132">
        <v>16</v>
      </c>
      <c r="N132">
        <v>51</v>
      </c>
      <c r="O132">
        <v>1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 s="5">
        <v>33</v>
      </c>
      <c r="Z132">
        <v>79</v>
      </c>
      <c r="AA132">
        <f t="shared" si="5"/>
        <v>5372</v>
      </c>
    </row>
    <row r="133" spans="1:27" x14ac:dyDescent="0.25">
      <c r="A133" s="2">
        <v>2019</v>
      </c>
      <c r="B133" s="2" t="s">
        <v>291</v>
      </c>
      <c r="C133" s="2" t="s">
        <v>368</v>
      </c>
      <c r="D133" s="2" t="s">
        <v>369</v>
      </c>
      <c r="E133" s="2" t="s">
        <v>664</v>
      </c>
      <c r="F133" s="2" t="s">
        <v>665</v>
      </c>
      <c r="G133" s="2" t="s">
        <v>626</v>
      </c>
      <c r="H133" s="2" t="s">
        <v>398</v>
      </c>
      <c r="I133" s="2" t="s">
        <v>399</v>
      </c>
      <c r="J133" s="2" t="str">
        <f t="shared" si="6"/>
        <v>WB19KNLY700569</v>
      </c>
      <c r="K133" s="2">
        <f t="shared" si="7"/>
        <v>170</v>
      </c>
      <c r="L133">
        <v>0</v>
      </c>
      <c r="M133">
        <v>32</v>
      </c>
      <c r="N133">
        <v>74</v>
      </c>
      <c r="O133">
        <v>61</v>
      </c>
      <c r="P133">
        <v>0</v>
      </c>
      <c r="Q133">
        <v>3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 s="5">
        <v>33</v>
      </c>
      <c r="Z133">
        <v>79</v>
      </c>
      <c r="AA133">
        <f t="shared" ref="AA133:AA196" si="8">Z133*K133</f>
        <v>13430</v>
      </c>
    </row>
    <row r="134" spans="1:27" x14ac:dyDescent="0.25">
      <c r="A134" s="2">
        <v>2019</v>
      </c>
      <c r="B134" s="2" t="s">
        <v>299</v>
      </c>
      <c r="C134" s="2" t="s">
        <v>326</v>
      </c>
      <c r="D134" s="2" t="s">
        <v>358</v>
      </c>
      <c r="E134" s="2" t="s">
        <v>666</v>
      </c>
      <c r="F134" s="2" t="s">
        <v>425</v>
      </c>
      <c r="G134" s="2" t="s">
        <v>426</v>
      </c>
      <c r="H134" s="2" t="s">
        <v>451</v>
      </c>
      <c r="I134" s="2" t="s">
        <v>452</v>
      </c>
      <c r="J134" s="2" t="str">
        <f t="shared" si="6"/>
        <v>M503BDTA100503</v>
      </c>
      <c r="K134" s="2">
        <f t="shared" si="7"/>
        <v>1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 s="5">
        <v>38</v>
      </c>
      <c r="Z134">
        <v>89</v>
      </c>
      <c r="AA134">
        <f t="shared" si="8"/>
        <v>89</v>
      </c>
    </row>
    <row r="135" spans="1:27" x14ac:dyDescent="0.25">
      <c r="A135" s="2">
        <v>2019</v>
      </c>
      <c r="B135" s="2" t="s">
        <v>299</v>
      </c>
      <c r="C135" s="2" t="s">
        <v>326</v>
      </c>
      <c r="D135" s="2" t="s">
        <v>488</v>
      </c>
      <c r="E135" s="2" t="s">
        <v>666</v>
      </c>
      <c r="F135" s="2" t="s">
        <v>425</v>
      </c>
      <c r="G135" s="2" t="s">
        <v>426</v>
      </c>
      <c r="H135" s="2" t="s">
        <v>667</v>
      </c>
      <c r="I135" s="2" t="s">
        <v>668</v>
      </c>
      <c r="J135" s="2" t="str">
        <f t="shared" si="6"/>
        <v>M503BDTA100553</v>
      </c>
      <c r="K135" s="2">
        <f t="shared" si="7"/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 s="5">
        <v>38</v>
      </c>
      <c r="Z135">
        <v>89</v>
      </c>
      <c r="AA135">
        <f t="shared" si="8"/>
        <v>89</v>
      </c>
    </row>
    <row r="136" spans="1:27" x14ac:dyDescent="0.25">
      <c r="A136" s="2">
        <v>2019</v>
      </c>
      <c r="B136" s="2" t="s">
        <v>299</v>
      </c>
      <c r="C136" s="2" t="s">
        <v>326</v>
      </c>
      <c r="D136" s="2" t="s">
        <v>488</v>
      </c>
      <c r="E136" s="2" t="s">
        <v>666</v>
      </c>
      <c r="F136" s="2" t="s">
        <v>425</v>
      </c>
      <c r="G136" s="2" t="s">
        <v>426</v>
      </c>
      <c r="H136" s="2" t="s">
        <v>669</v>
      </c>
      <c r="I136" s="2" t="s">
        <v>670</v>
      </c>
      <c r="J136" s="2" t="str">
        <f t="shared" si="6"/>
        <v>M503BDTA100588</v>
      </c>
      <c r="K136" s="2">
        <f t="shared" si="7"/>
        <v>1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1</v>
      </c>
      <c r="Y136" s="5">
        <v>38</v>
      </c>
      <c r="Z136">
        <v>89</v>
      </c>
      <c r="AA136">
        <f t="shared" si="8"/>
        <v>89</v>
      </c>
    </row>
    <row r="137" spans="1:27" x14ac:dyDescent="0.25">
      <c r="A137" s="2">
        <v>2019</v>
      </c>
      <c r="B137" s="2" t="s">
        <v>299</v>
      </c>
      <c r="C137" s="2" t="s">
        <v>326</v>
      </c>
      <c r="D137" s="2" t="s">
        <v>472</v>
      </c>
      <c r="E137" s="2" t="s">
        <v>671</v>
      </c>
      <c r="F137" s="2" t="s">
        <v>672</v>
      </c>
      <c r="G137" s="2" t="s">
        <v>673</v>
      </c>
      <c r="H137" s="2" t="s">
        <v>561</v>
      </c>
      <c r="I137" s="2" t="s">
        <v>562</v>
      </c>
      <c r="J137" s="2" t="str">
        <f t="shared" si="6"/>
        <v>M164WKP8753436</v>
      </c>
      <c r="K137" s="2">
        <f t="shared" si="7"/>
        <v>1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1</v>
      </c>
      <c r="X137">
        <v>0</v>
      </c>
      <c r="Y137" s="5">
        <v>32</v>
      </c>
      <c r="Z137">
        <v>79</v>
      </c>
      <c r="AA137">
        <f t="shared" si="8"/>
        <v>79</v>
      </c>
    </row>
    <row r="138" spans="1:27" x14ac:dyDescent="0.25">
      <c r="A138" s="2">
        <v>2019</v>
      </c>
      <c r="B138" s="2" t="s">
        <v>299</v>
      </c>
      <c r="C138" s="2" t="s">
        <v>292</v>
      </c>
      <c r="D138" s="2" t="s">
        <v>304</v>
      </c>
      <c r="E138" s="2" t="s">
        <v>674</v>
      </c>
      <c r="F138" s="2" t="s">
        <v>675</v>
      </c>
      <c r="G138" s="2" t="s">
        <v>676</v>
      </c>
      <c r="H138" s="2" t="s">
        <v>677</v>
      </c>
      <c r="I138" s="2" t="s">
        <v>678</v>
      </c>
      <c r="J138" s="2" t="str">
        <f t="shared" si="6"/>
        <v>M827JHF4300253</v>
      </c>
      <c r="K138" s="2">
        <f t="shared" si="7"/>
        <v>1</v>
      </c>
      <c r="L138">
        <v>0</v>
      </c>
      <c r="M138">
        <v>0</v>
      </c>
      <c r="N138">
        <v>0</v>
      </c>
      <c r="O138">
        <v>0</v>
      </c>
      <c r="P138">
        <v>1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 s="5">
        <v>28.5</v>
      </c>
      <c r="Z138">
        <v>69</v>
      </c>
      <c r="AA138">
        <f t="shared" si="8"/>
        <v>69</v>
      </c>
    </row>
    <row r="139" spans="1:27" x14ac:dyDescent="0.25">
      <c r="A139" s="2">
        <v>2019</v>
      </c>
      <c r="B139" s="2" t="s">
        <v>299</v>
      </c>
      <c r="C139" s="2" t="s">
        <v>292</v>
      </c>
      <c r="D139" s="2" t="s">
        <v>304</v>
      </c>
      <c r="E139" s="2" t="s">
        <v>679</v>
      </c>
      <c r="F139" s="2" t="s">
        <v>680</v>
      </c>
      <c r="G139" s="2" t="s">
        <v>681</v>
      </c>
      <c r="H139" s="2" t="s">
        <v>314</v>
      </c>
      <c r="I139" s="2" t="s">
        <v>315</v>
      </c>
      <c r="J139" s="2" t="str">
        <f t="shared" si="6"/>
        <v>M813JHF4300006</v>
      </c>
      <c r="K139" s="2">
        <f t="shared" si="7"/>
        <v>8</v>
      </c>
      <c r="L139">
        <v>0</v>
      </c>
      <c r="M139">
        <v>0</v>
      </c>
      <c r="N139">
        <v>0</v>
      </c>
      <c r="O139">
        <v>1</v>
      </c>
      <c r="P139">
        <v>4</v>
      </c>
      <c r="Q139">
        <v>2</v>
      </c>
      <c r="R139">
        <v>1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 s="5">
        <v>37.5</v>
      </c>
      <c r="Z139">
        <v>89</v>
      </c>
      <c r="AA139">
        <f t="shared" si="8"/>
        <v>712</v>
      </c>
    </row>
    <row r="140" spans="1:27" x14ac:dyDescent="0.25">
      <c r="A140" s="2">
        <v>2019</v>
      </c>
      <c r="B140" s="2" t="s">
        <v>299</v>
      </c>
      <c r="C140" s="2" t="s">
        <v>292</v>
      </c>
      <c r="D140" s="2" t="s">
        <v>304</v>
      </c>
      <c r="E140" s="2" t="s">
        <v>679</v>
      </c>
      <c r="F140" s="2" t="s">
        <v>680</v>
      </c>
      <c r="G140" s="2" t="s">
        <v>681</v>
      </c>
      <c r="H140" s="2" t="s">
        <v>356</v>
      </c>
      <c r="I140" s="2" t="s">
        <v>357</v>
      </c>
      <c r="J140" s="2" t="str">
        <f t="shared" si="6"/>
        <v>M813JHF4300007</v>
      </c>
      <c r="K140" s="2">
        <f t="shared" si="7"/>
        <v>4</v>
      </c>
      <c r="L140">
        <v>0</v>
      </c>
      <c r="M140">
        <v>0</v>
      </c>
      <c r="N140">
        <v>0</v>
      </c>
      <c r="O140">
        <v>1</v>
      </c>
      <c r="P140">
        <v>2</v>
      </c>
      <c r="Q140">
        <v>1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 s="5">
        <v>37.5</v>
      </c>
      <c r="Z140">
        <v>89</v>
      </c>
      <c r="AA140">
        <f t="shared" si="8"/>
        <v>356</v>
      </c>
    </row>
    <row r="141" spans="1:27" x14ac:dyDescent="0.25">
      <c r="A141" s="2">
        <v>2019</v>
      </c>
      <c r="B141" s="2" t="s">
        <v>299</v>
      </c>
      <c r="C141" s="2" t="s">
        <v>368</v>
      </c>
      <c r="D141" s="2" t="s">
        <v>458</v>
      </c>
      <c r="E141" s="2" t="s">
        <v>682</v>
      </c>
      <c r="F141" s="2" t="s">
        <v>683</v>
      </c>
      <c r="G141" s="2" t="s">
        <v>684</v>
      </c>
      <c r="H141" s="2" t="s">
        <v>669</v>
      </c>
      <c r="I141" s="2" t="s">
        <v>670</v>
      </c>
      <c r="J141" s="2" t="str">
        <f t="shared" si="6"/>
        <v>M279SSL3000588</v>
      </c>
      <c r="K141" s="2">
        <f t="shared" si="7"/>
        <v>2</v>
      </c>
      <c r="L141">
        <v>0</v>
      </c>
      <c r="M141">
        <v>2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 s="5">
        <v>16</v>
      </c>
      <c r="Z141">
        <v>39</v>
      </c>
      <c r="AA141">
        <f t="shared" si="8"/>
        <v>78</v>
      </c>
    </row>
    <row r="142" spans="1:27" x14ac:dyDescent="0.25">
      <c r="A142" s="2">
        <v>2019</v>
      </c>
      <c r="B142" s="2" t="s">
        <v>299</v>
      </c>
      <c r="C142" s="2" t="s">
        <v>326</v>
      </c>
      <c r="D142" s="2" t="s">
        <v>472</v>
      </c>
      <c r="E142" s="2" t="s">
        <v>685</v>
      </c>
      <c r="F142" s="2" t="s">
        <v>686</v>
      </c>
      <c r="G142" s="2" t="s">
        <v>687</v>
      </c>
      <c r="H142" s="2" t="s">
        <v>319</v>
      </c>
      <c r="I142" s="2" t="s">
        <v>320</v>
      </c>
      <c r="J142" s="2" t="str">
        <f t="shared" si="6"/>
        <v>M160WKF43RP004</v>
      </c>
      <c r="K142" s="2">
        <f t="shared" si="7"/>
        <v>1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 s="5">
        <v>28.5</v>
      </c>
      <c r="Z142">
        <v>69</v>
      </c>
      <c r="AA142">
        <f t="shared" si="8"/>
        <v>69</v>
      </c>
    </row>
    <row r="143" spans="1:27" x14ac:dyDescent="0.25">
      <c r="A143" s="2">
        <v>2019</v>
      </c>
      <c r="B143" s="2" t="s">
        <v>299</v>
      </c>
      <c r="C143" s="2" t="s">
        <v>326</v>
      </c>
      <c r="D143" s="2" t="s">
        <v>358</v>
      </c>
      <c r="E143" s="2" t="s">
        <v>688</v>
      </c>
      <c r="F143" s="2" t="s">
        <v>689</v>
      </c>
      <c r="G143" s="2" t="s">
        <v>690</v>
      </c>
      <c r="H143" s="2" t="s">
        <v>691</v>
      </c>
      <c r="I143" s="2" t="s">
        <v>692</v>
      </c>
      <c r="J143" s="2" t="str">
        <f t="shared" si="6"/>
        <v>M542BDM0600455</v>
      </c>
      <c r="K143" s="2">
        <f t="shared" si="7"/>
        <v>2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2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 s="5">
        <v>42</v>
      </c>
      <c r="Z143">
        <v>99</v>
      </c>
      <c r="AA143">
        <f t="shared" si="8"/>
        <v>198</v>
      </c>
    </row>
    <row r="144" spans="1:27" x14ac:dyDescent="0.25">
      <c r="A144" s="2">
        <v>2019</v>
      </c>
      <c r="B144" s="2" t="s">
        <v>299</v>
      </c>
      <c r="C144" s="2" t="s">
        <v>292</v>
      </c>
      <c r="D144" s="2" t="s">
        <v>310</v>
      </c>
      <c r="E144" s="2" t="s">
        <v>693</v>
      </c>
      <c r="F144" s="2" t="s">
        <v>694</v>
      </c>
      <c r="G144" s="2" t="s">
        <v>695</v>
      </c>
      <c r="H144" s="2" t="s">
        <v>356</v>
      </c>
      <c r="I144" s="2" t="s">
        <v>357</v>
      </c>
      <c r="J144" s="2" t="str">
        <f t="shared" si="6"/>
        <v>M039TEJ78CI007</v>
      </c>
      <c r="K144" s="2">
        <f t="shared" si="7"/>
        <v>1</v>
      </c>
      <c r="L144">
        <v>0</v>
      </c>
      <c r="M144">
        <v>0</v>
      </c>
      <c r="N144">
        <v>0</v>
      </c>
      <c r="O144">
        <v>1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 s="5">
        <v>20</v>
      </c>
      <c r="Z144">
        <v>49</v>
      </c>
      <c r="AA144">
        <f t="shared" si="8"/>
        <v>49</v>
      </c>
    </row>
    <row r="145" spans="1:27" x14ac:dyDescent="0.25">
      <c r="A145" s="2">
        <v>2019</v>
      </c>
      <c r="B145" s="2" t="s">
        <v>303</v>
      </c>
      <c r="C145" s="2" t="s">
        <v>292</v>
      </c>
      <c r="D145" s="2" t="s">
        <v>310</v>
      </c>
      <c r="E145" s="2" t="s">
        <v>696</v>
      </c>
      <c r="F145" s="2" t="s">
        <v>697</v>
      </c>
      <c r="G145" s="2" t="s">
        <v>698</v>
      </c>
      <c r="H145" s="2" t="s">
        <v>356</v>
      </c>
      <c r="I145" s="2" t="s">
        <v>357</v>
      </c>
      <c r="J145" s="2" t="str">
        <f t="shared" si="6"/>
        <v>B025TEJ7800007</v>
      </c>
      <c r="K145" s="2">
        <f t="shared" si="7"/>
        <v>89</v>
      </c>
      <c r="L145">
        <v>0</v>
      </c>
      <c r="M145">
        <v>0</v>
      </c>
      <c r="N145">
        <v>0</v>
      </c>
      <c r="O145">
        <v>2</v>
      </c>
      <c r="P145">
        <v>0</v>
      </c>
      <c r="Q145">
        <v>8</v>
      </c>
      <c r="R145">
        <v>41</v>
      </c>
      <c r="S145">
        <v>37</v>
      </c>
      <c r="T145">
        <v>0</v>
      </c>
      <c r="U145">
        <v>0</v>
      </c>
      <c r="V145">
        <v>1</v>
      </c>
      <c r="W145">
        <v>0</v>
      </c>
      <c r="X145">
        <v>0</v>
      </c>
      <c r="Y145" s="5">
        <v>12</v>
      </c>
      <c r="Z145">
        <v>29</v>
      </c>
      <c r="AA145">
        <f t="shared" si="8"/>
        <v>2581</v>
      </c>
    </row>
    <row r="146" spans="1:27" x14ac:dyDescent="0.25">
      <c r="A146" s="2">
        <v>2019</v>
      </c>
      <c r="B146" s="2" t="s">
        <v>303</v>
      </c>
      <c r="C146" s="2" t="s">
        <v>292</v>
      </c>
      <c r="D146" s="2" t="s">
        <v>310</v>
      </c>
      <c r="E146" s="2" t="s">
        <v>696</v>
      </c>
      <c r="F146" s="2" t="s">
        <v>697</v>
      </c>
      <c r="G146" s="2" t="s">
        <v>698</v>
      </c>
      <c r="H146" s="2" t="s">
        <v>410</v>
      </c>
      <c r="I146" s="2" t="s">
        <v>411</v>
      </c>
      <c r="J146" s="2" t="str">
        <f t="shared" si="6"/>
        <v>B025TEJ7800066</v>
      </c>
      <c r="K146" s="2">
        <f t="shared" si="7"/>
        <v>112</v>
      </c>
      <c r="L146">
        <v>0</v>
      </c>
      <c r="M146">
        <v>0</v>
      </c>
      <c r="N146">
        <v>0</v>
      </c>
      <c r="O146">
        <v>10</v>
      </c>
      <c r="P146">
        <v>0</v>
      </c>
      <c r="Q146">
        <v>6</v>
      </c>
      <c r="R146">
        <v>44</v>
      </c>
      <c r="S146">
        <v>50</v>
      </c>
      <c r="T146">
        <v>0</v>
      </c>
      <c r="U146">
        <v>2</v>
      </c>
      <c r="V146">
        <v>0</v>
      </c>
      <c r="W146">
        <v>0</v>
      </c>
      <c r="X146">
        <v>0</v>
      </c>
      <c r="Y146" s="5">
        <v>12</v>
      </c>
      <c r="Z146">
        <v>29</v>
      </c>
      <c r="AA146">
        <f t="shared" si="8"/>
        <v>3248</v>
      </c>
    </row>
    <row r="147" spans="1:27" x14ac:dyDescent="0.25">
      <c r="A147" s="2">
        <v>2019</v>
      </c>
      <c r="B147" s="2" t="s">
        <v>303</v>
      </c>
      <c r="C147" s="2" t="s">
        <v>292</v>
      </c>
      <c r="D147" s="2" t="s">
        <v>310</v>
      </c>
      <c r="E147" s="2" t="s">
        <v>696</v>
      </c>
      <c r="F147" s="2" t="s">
        <v>697</v>
      </c>
      <c r="G147" s="2" t="s">
        <v>698</v>
      </c>
      <c r="H147" s="2" t="s">
        <v>699</v>
      </c>
      <c r="I147" s="2" t="s">
        <v>700</v>
      </c>
      <c r="J147" s="2" t="str">
        <f t="shared" si="6"/>
        <v>B025TEJ7800232</v>
      </c>
      <c r="K147" s="2">
        <f t="shared" si="7"/>
        <v>8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4</v>
      </c>
      <c r="S147">
        <v>4</v>
      </c>
      <c r="T147">
        <v>0</v>
      </c>
      <c r="U147">
        <v>0</v>
      </c>
      <c r="V147">
        <v>0</v>
      </c>
      <c r="W147">
        <v>0</v>
      </c>
      <c r="X147">
        <v>0</v>
      </c>
      <c r="Y147" s="5">
        <v>12</v>
      </c>
      <c r="Z147">
        <v>29</v>
      </c>
      <c r="AA147">
        <f t="shared" si="8"/>
        <v>232</v>
      </c>
    </row>
    <row r="148" spans="1:27" x14ac:dyDescent="0.25">
      <c r="A148" s="2">
        <v>2019</v>
      </c>
      <c r="B148" s="2" t="s">
        <v>303</v>
      </c>
      <c r="C148" s="2" t="s">
        <v>292</v>
      </c>
      <c r="D148" s="2" t="s">
        <v>310</v>
      </c>
      <c r="E148" s="2" t="s">
        <v>696</v>
      </c>
      <c r="F148" s="2" t="s">
        <v>697</v>
      </c>
      <c r="G148" s="2" t="s">
        <v>698</v>
      </c>
      <c r="H148" s="2" t="s">
        <v>701</v>
      </c>
      <c r="I148" s="2" t="s">
        <v>702</v>
      </c>
      <c r="J148" s="2" t="str">
        <f t="shared" si="6"/>
        <v>B025TEJ7800593</v>
      </c>
      <c r="K148" s="2">
        <f t="shared" si="7"/>
        <v>54</v>
      </c>
      <c r="L148">
        <v>0</v>
      </c>
      <c r="M148">
        <v>0</v>
      </c>
      <c r="N148">
        <v>0</v>
      </c>
      <c r="O148">
        <v>1</v>
      </c>
      <c r="P148">
        <v>0</v>
      </c>
      <c r="Q148">
        <v>3</v>
      </c>
      <c r="R148">
        <v>27</v>
      </c>
      <c r="S148">
        <v>21</v>
      </c>
      <c r="T148">
        <v>0</v>
      </c>
      <c r="U148">
        <v>1</v>
      </c>
      <c r="V148">
        <v>1</v>
      </c>
      <c r="W148">
        <v>0</v>
      </c>
      <c r="X148">
        <v>0</v>
      </c>
      <c r="Y148" s="5">
        <v>12</v>
      </c>
      <c r="Z148">
        <v>29</v>
      </c>
      <c r="AA148">
        <f t="shared" si="8"/>
        <v>1566</v>
      </c>
    </row>
    <row r="149" spans="1:27" x14ac:dyDescent="0.25">
      <c r="A149" s="2">
        <v>2019</v>
      </c>
      <c r="B149" s="2" t="s">
        <v>303</v>
      </c>
      <c r="C149" s="2" t="s">
        <v>292</v>
      </c>
      <c r="D149" s="2" t="s">
        <v>310</v>
      </c>
      <c r="E149" s="2" t="s">
        <v>696</v>
      </c>
      <c r="F149" s="2" t="s">
        <v>697</v>
      </c>
      <c r="G149" s="2" t="s">
        <v>698</v>
      </c>
      <c r="H149" s="2" t="s">
        <v>703</v>
      </c>
      <c r="I149" s="2" t="s">
        <v>704</v>
      </c>
      <c r="J149" s="2" t="str">
        <f t="shared" si="6"/>
        <v>B025TEJ7800594</v>
      </c>
      <c r="K149" s="2">
        <f t="shared" si="7"/>
        <v>68</v>
      </c>
      <c r="L149">
        <v>0</v>
      </c>
      <c r="M149">
        <v>0</v>
      </c>
      <c r="N149">
        <v>0</v>
      </c>
      <c r="O149">
        <v>5</v>
      </c>
      <c r="P149">
        <v>1</v>
      </c>
      <c r="Q149">
        <v>9</v>
      </c>
      <c r="R149">
        <v>23</v>
      </c>
      <c r="S149">
        <v>25</v>
      </c>
      <c r="T149">
        <v>0</v>
      </c>
      <c r="U149">
        <v>1</v>
      </c>
      <c r="V149">
        <v>4</v>
      </c>
      <c r="W149">
        <v>0</v>
      </c>
      <c r="X149">
        <v>0</v>
      </c>
      <c r="Y149" s="5">
        <v>12</v>
      </c>
      <c r="Z149">
        <v>29</v>
      </c>
      <c r="AA149">
        <f t="shared" si="8"/>
        <v>1972</v>
      </c>
    </row>
    <row r="150" spans="1:27" x14ac:dyDescent="0.25">
      <c r="A150" s="2">
        <v>2019</v>
      </c>
      <c r="B150" s="2" t="s">
        <v>303</v>
      </c>
      <c r="C150" s="2" t="s">
        <v>292</v>
      </c>
      <c r="D150" s="2" t="s">
        <v>310</v>
      </c>
      <c r="E150" s="2" t="s">
        <v>696</v>
      </c>
      <c r="F150" s="2" t="s">
        <v>697</v>
      </c>
      <c r="G150" s="2" t="s">
        <v>698</v>
      </c>
      <c r="H150" s="2" t="s">
        <v>705</v>
      </c>
      <c r="I150" s="2" t="s">
        <v>706</v>
      </c>
      <c r="J150" s="2" t="str">
        <f t="shared" si="6"/>
        <v>B025TEJ7800595</v>
      </c>
      <c r="K150" s="2">
        <f t="shared" si="7"/>
        <v>28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7</v>
      </c>
      <c r="R150">
        <v>8</v>
      </c>
      <c r="S150">
        <v>12</v>
      </c>
      <c r="T150">
        <v>1</v>
      </c>
      <c r="U150">
        <v>0</v>
      </c>
      <c r="V150">
        <v>0</v>
      </c>
      <c r="W150">
        <v>0</v>
      </c>
      <c r="X150">
        <v>0</v>
      </c>
      <c r="Y150" s="5">
        <v>12</v>
      </c>
      <c r="Z150">
        <v>29</v>
      </c>
      <c r="AA150">
        <f t="shared" si="8"/>
        <v>812</v>
      </c>
    </row>
    <row r="151" spans="1:27" x14ac:dyDescent="0.25">
      <c r="A151" s="2">
        <v>2019</v>
      </c>
      <c r="B151" s="2" t="s">
        <v>303</v>
      </c>
      <c r="C151" s="2" t="s">
        <v>292</v>
      </c>
      <c r="D151" s="2" t="s">
        <v>310</v>
      </c>
      <c r="E151" s="2" t="s">
        <v>696</v>
      </c>
      <c r="F151" s="2" t="s">
        <v>697</v>
      </c>
      <c r="G151" s="2" t="s">
        <v>698</v>
      </c>
      <c r="H151" s="2" t="s">
        <v>707</v>
      </c>
      <c r="I151" s="2" t="s">
        <v>708</v>
      </c>
      <c r="J151" s="2" t="str">
        <f t="shared" si="6"/>
        <v>B025TEJ7800596</v>
      </c>
      <c r="K151" s="2">
        <f t="shared" si="7"/>
        <v>36</v>
      </c>
      <c r="L151">
        <v>0</v>
      </c>
      <c r="M151">
        <v>0</v>
      </c>
      <c r="N151">
        <v>0</v>
      </c>
      <c r="O151">
        <v>4</v>
      </c>
      <c r="P151">
        <v>0</v>
      </c>
      <c r="Q151">
        <v>2</v>
      </c>
      <c r="R151">
        <v>11</v>
      </c>
      <c r="S151">
        <v>14</v>
      </c>
      <c r="T151">
        <v>5</v>
      </c>
      <c r="U151">
        <v>0</v>
      </c>
      <c r="V151">
        <v>0</v>
      </c>
      <c r="W151">
        <v>0</v>
      </c>
      <c r="X151">
        <v>0</v>
      </c>
      <c r="Y151" s="5">
        <v>12</v>
      </c>
      <c r="Z151">
        <v>29</v>
      </c>
      <c r="AA151">
        <f t="shared" si="8"/>
        <v>1044</v>
      </c>
    </row>
    <row r="152" spans="1:27" x14ac:dyDescent="0.25">
      <c r="A152" s="2">
        <v>2019</v>
      </c>
      <c r="B152" s="2" t="s">
        <v>303</v>
      </c>
      <c r="C152" s="2" t="s">
        <v>292</v>
      </c>
      <c r="D152" s="2" t="s">
        <v>304</v>
      </c>
      <c r="E152" s="2" t="s">
        <v>709</v>
      </c>
      <c r="F152" s="2" t="s">
        <v>710</v>
      </c>
      <c r="G152" s="2" t="s">
        <v>698</v>
      </c>
      <c r="H152" s="2" t="s">
        <v>356</v>
      </c>
      <c r="I152" s="2" t="s">
        <v>357</v>
      </c>
      <c r="J152" s="2" t="str">
        <f t="shared" si="6"/>
        <v>B829JHF4300007</v>
      </c>
      <c r="K152" s="2">
        <f t="shared" si="7"/>
        <v>8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8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 s="5">
        <v>33.5</v>
      </c>
      <c r="Z152">
        <v>79</v>
      </c>
      <c r="AA152">
        <f t="shared" si="8"/>
        <v>632</v>
      </c>
    </row>
    <row r="153" spans="1:27" x14ac:dyDescent="0.25">
      <c r="A153" s="2">
        <v>2019</v>
      </c>
      <c r="B153" s="2" t="s">
        <v>303</v>
      </c>
      <c r="C153" s="2" t="s">
        <v>292</v>
      </c>
      <c r="D153" s="2" t="s">
        <v>304</v>
      </c>
      <c r="E153" s="2" t="s">
        <v>709</v>
      </c>
      <c r="F153" s="2" t="s">
        <v>710</v>
      </c>
      <c r="G153" s="2" t="s">
        <v>698</v>
      </c>
      <c r="H153" s="2" t="s">
        <v>467</v>
      </c>
      <c r="I153" s="2" t="s">
        <v>468</v>
      </c>
      <c r="J153" s="2" t="str">
        <f t="shared" si="6"/>
        <v>B829JHF4300512</v>
      </c>
      <c r="K153" s="2">
        <f t="shared" si="7"/>
        <v>6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4</v>
      </c>
      <c r="S153">
        <v>2</v>
      </c>
      <c r="T153">
        <v>0</v>
      </c>
      <c r="U153">
        <v>0</v>
      </c>
      <c r="V153">
        <v>0</v>
      </c>
      <c r="W153">
        <v>0</v>
      </c>
      <c r="X153">
        <v>0</v>
      </c>
      <c r="Y153" s="5">
        <v>33.5</v>
      </c>
      <c r="Z153">
        <v>79</v>
      </c>
      <c r="AA153">
        <f t="shared" si="8"/>
        <v>474</v>
      </c>
    </row>
    <row r="154" spans="1:27" x14ac:dyDescent="0.25">
      <c r="A154" s="2">
        <v>2019</v>
      </c>
      <c r="B154" s="2" t="s">
        <v>303</v>
      </c>
      <c r="C154" s="2" t="s">
        <v>292</v>
      </c>
      <c r="D154" s="2" t="s">
        <v>293</v>
      </c>
      <c r="E154" s="2" t="s">
        <v>711</v>
      </c>
      <c r="F154" s="2" t="s">
        <v>712</v>
      </c>
      <c r="G154" s="2" t="s">
        <v>713</v>
      </c>
      <c r="H154" s="2" t="s">
        <v>356</v>
      </c>
      <c r="I154" s="2" t="s">
        <v>357</v>
      </c>
      <c r="J154" s="2" t="str">
        <f t="shared" si="6"/>
        <v>B952JKN26TW007</v>
      </c>
      <c r="K154" s="2">
        <f t="shared" si="7"/>
        <v>9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9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 s="5">
        <v>36</v>
      </c>
      <c r="Z154">
        <v>89</v>
      </c>
      <c r="AA154">
        <f t="shared" si="8"/>
        <v>801</v>
      </c>
    </row>
    <row r="155" spans="1:27" x14ac:dyDescent="0.25">
      <c r="A155" s="2">
        <v>2019</v>
      </c>
      <c r="B155" s="2" t="s">
        <v>303</v>
      </c>
      <c r="C155" s="2" t="s">
        <v>326</v>
      </c>
      <c r="D155" s="2" t="s">
        <v>358</v>
      </c>
      <c r="E155" s="2" t="s">
        <v>714</v>
      </c>
      <c r="F155" s="2" t="s">
        <v>715</v>
      </c>
      <c r="G155" s="2" t="s">
        <v>716</v>
      </c>
      <c r="H155" s="2" t="s">
        <v>717</v>
      </c>
      <c r="I155" s="2" t="s">
        <v>718</v>
      </c>
      <c r="J155" s="2" t="str">
        <f t="shared" si="6"/>
        <v>B502BDTA100579</v>
      </c>
      <c r="K155" s="2">
        <f t="shared" si="7"/>
        <v>9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9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 s="5">
        <v>29</v>
      </c>
      <c r="Z155">
        <v>69</v>
      </c>
      <c r="AA155">
        <f t="shared" si="8"/>
        <v>621</v>
      </c>
    </row>
    <row r="156" spans="1:27" x14ac:dyDescent="0.25">
      <c r="A156" s="2">
        <v>2019</v>
      </c>
      <c r="B156" s="2" t="s">
        <v>303</v>
      </c>
      <c r="C156" s="2" t="s">
        <v>326</v>
      </c>
      <c r="D156" s="2" t="s">
        <v>358</v>
      </c>
      <c r="E156" s="2" t="s">
        <v>714</v>
      </c>
      <c r="F156" s="2" t="s">
        <v>715</v>
      </c>
      <c r="G156" s="2" t="s">
        <v>716</v>
      </c>
      <c r="H156" s="2" t="s">
        <v>719</v>
      </c>
      <c r="I156" s="2" t="s">
        <v>720</v>
      </c>
      <c r="J156" s="2" t="str">
        <f t="shared" si="6"/>
        <v>B502BDTA100584</v>
      </c>
      <c r="K156" s="2">
        <f t="shared" si="7"/>
        <v>9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9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 s="5">
        <v>29</v>
      </c>
      <c r="Z156">
        <v>69</v>
      </c>
      <c r="AA156">
        <f t="shared" si="8"/>
        <v>621</v>
      </c>
    </row>
    <row r="157" spans="1:27" x14ac:dyDescent="0.25">
      <c r="A157" s="2">
        <v>2019</v>
      </c>
      <c r="B157" s="2" t="s">
        <v>303</v>
      </c>
      <c r="C157" s="2" t="s">
        <v>368</v>
      </c>
      <c r="D157" s="2" t="s">
        <v>458</v>
      </c>
      <c r="E157" s="2" t="s">
        <v>721</v>
      </c>
      <c r="F157" s="2" t="s">
        <v>722</v>
      </c>
      <c r="G157" s="2" t="s">
        <v>723</v>
      </c>
      <c r="H157" s="2" t="s">
        <v>724</v>
      </c>
      <c r="I157" s="2" t="s">
        <v>363</v>
      </c>
      <c r="J157" s="2" t="str">
        <f t="shared" si="6"/>
        <v>B283SSLY753497</v>
      </c>
      <c r="K157" s="2">
        <f t="shared" si="7"/>
        <v>1</v>
      </c>
      <c r="L157">
        <v>0</v>
      </c>
      <c r="M157">
        <v>0</v>
      </c>
      <c r="N157">
        <v>0</v>
      </c>
      <c r="O157">
        <v>1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 s="5">
        <v>14</v>
      </c>
      <c r="Z157">
        <v>34</v>
      </c>
      <c r="AA157">
        <f t="shared" si="8"/>
        <v>34</v>
      </c>
    </row>
    <row r="158" spans="1:27" x14ac:dyDescent="0.25">
      <c r="A158" s="2">
        <v>2019</v>
      </c>
      <c r="B158" s="2" t="s">
        <v>303</v>
      </c>
      <c r="C158" s="2" t="s">
        <v>326</v>
      </c>
      <c r="D158" s="2" t="s">
        <v>358</v>
      </c>
      <c r="E158" s="2" t="s">
        <v>725</v>
      </c>
      <c r="F158" s="2" t="s">
        <v>726</v>
      </c>
      <c r="G158" s="2" t="s">
        <v>421</v>
      </c>
      <c r="H158" s="2" t="s">
        <v>727</v>
      </c>
      <c r="I158" s="2" t="s">
        <v>728</v>
      </c>
      <c r="J158" s="2" t="str">
        <f t="shared" si="6"/>
        <v>B570BDTA100548</v>
      </c>
      <c r="K158" s="2">
        <f t="shared" si="7"/>
        <v>8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8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 s="5">
        <v>29</v>
      </c>
      <c r="Z158">
        <v>69</v>
      </c>
      <c r="AA158">
        <f t="shared" si="8"/>
        <v>552</v>
      </c>
    </row>
    <row r="159" spans="1:27" x14ac:dyDescent="0.25">
      <c r="A159" s="2">
        <v>2019</v>
      </c>
      <c r="B159" s="2" t="s">
        <v>303</v>
      </c>
      <c r="C159" s="2" t="s">
        <v>326</v>
      </c>
      <c r="D159" s="2" t="s">
        <v>358</v>
      </c>
      <c r="E159" s="2" t="s">
        <v>725</v>
      </c>
      <c r="F159" s="2" t="s">
        <v>726</v>
      </c>
      <c r="G159" s="2" t="s">
        <v>421</v>
      </c>
      <c r="H159" s="2" t="s">
        <v>729</v>
      </c>
      <c r="I159" s="2" t="s">
        <v>730</v>
      </c>
      <c r="J159" s="2" t="str">
        <f t="shared" si="6"/>
        <v>B570BDTA100580</v>
      </c>
      <c r="K159" s="2">
        <f t="shared" si="7"/>
        <v>1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1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 s="5">
        <v>29</v>
      </c>
      <c r="Z159">
        <v>69</v>
      </c>
      <c r="AA159">
        <f t="shared" si="8"/>
        <v>69</v>
      </c>
    </row>
    <row r="160" spans="1:27" x14ac:dyDescent="0.25">
      <c r="A160" s="2">
        <v>2019</v>
      </c>
      <c r="B160" s="2" t="s">
        <v>303</v>
      </c>
      <c r="C160" s="2" t="s">
        <v>326</v>
      </c>
      <c r="D160" s="2" t="s">
        <v>358</v>
      </c>
      <c r="E160" s="2" t="s">
        <v>731</v>
      </c>
      <c r="F160" s="2" t="s">
        <v>732</v>
      </c>
      <c r="G160" s="2" t="s">
        <v>733</v>
      </c>
      <c r="H160" s="2" t="s">
        <v>734</v>
      </c>
      <c r="I160" s="2" t="s">
        <v>735</v>
      </c>
      <c r="J160" s="2" t="str">
        <f t="shared" si="6"/>
        <v>B574BDTA100001</v>
      </c>
      <c r="K160" s="2">
        <f t="shared" si="7"/>
        <v>8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8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 s="5">
        <v>29</v>
      </c>
      <c r="Z160">
        <v>69</v>
      </c>
      <c r="AA160">
        <f t="shared" si="8"/>
        <v>552</v>
      </c>
    </row>
    <row r="161" spans="1:27" x14ac:dyDescent="0.25">
      <c r="A161" s="2">
        <v>2019</v>
      </c>
      <c r="B161" s="2" t="s">
        <v>303</v>
      </c>
      <c r="C161" s="2" t="s">
        <v>326</v>
      </c>
      <c r="D161" s="2" t="s">
        <v>358</v>
      </c>
      <c r="E161" s="2" t="s">
        <v>731</v>
      </c>
      <c r="F161" s="2" t="s">
        <v>732</v>
      </c>
      <c r="G161" s="2" t="s">
        <v>733</v>
      </c>
      <c r="H161" s="2" t="s">
        <v>297</v>
      </c>
      <c r="I161" s="2" t="s">
        <v>298</v>
      </c>
      <c r="J161" s="2" t="str">
        <f t="shared" si="6"/>
        <v>B574BDTA100047</v>
      </c>
      <c r="K161" s="2">
        <f t="shared" si="7"/>
        <v>9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9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 s="5">
        <v>29</v>
      </c>
      <c r="Z161">
        <v>69</v>
      </c>
      <c r="AA161">
        <f t="shared" si="8"/>
        <v>621</v>
      </c>
    </row>
    <row r="162" spans="1:27" x14ac:dyDescent="0.25">
      <c r="A162" s="2">
        <v>2019</v>
      </c>
      <c r="B162" s="2" t="s">
        <v>303</v>
      </c>
      <c r="C162" s="2" t="s">
        <v>326</v>
      </c>
      <c r="D162" s="2" t="s">
        <v>358</v>
      </c>
      <c r="E162" s="2" t="s">
        <v>731</v>
      </c>
      <c r="F162" s="2" t="s">
        <v>732</v>
      </c>
      <c r="G162" s="2" t="s">
        <v>733</v>
      </c>
      <c r="H162" s="2" t="s">
        <v>717</v>
      </c>
      <c r="I162" s="2" t="s">
        <v>718</v>
      </c>
      <c r="J162" s="2" t="str">
        <f t="shared" si="6"/>
        <v>B574BDTA100579</v>
      </c>
      <c r="K162" s="2">
        <f t="shared" si="7"/>
        <v>10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10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 s="5">
        <v>29</v>
      </c>
      <c r="Z162">
        <v>69</v>
      </c>
      <c r="AA162">
        <f t="shared" si="8"/>
        <v>690</v>
      </c>
    </row>
    <row r="163" spans="1:27" x14ac:dyDescent="0.25">
      <c r="A163" s="2">
        <v>2019</v>
      </c>
      <c r="B163" s="2" t="s">
        <v>303</v>
      </c>
      <c r="C163" s="2" t="s">
        <v>292</v>
      </c>
      <c r="D163" s="2" t="s">
        <v>736</v>
      </c>
      <c r="E163" s="2" t="s">
        <v>737</v>
      </c>
      <c r="F163" s="2" t="s">
        <v>738</v>
      </c>
      <c r="G163" s="2" t="s">
        <v>698</v>
      </c>
      <c r="H163" s="2" t="s">
        <v>356</v>
      </c>
      <c r="I163" s="2" t="s">
        <v>357</v>
      </c>
      <c r="J163" s="2" t="str">
        <f t="shared" si="6"/>
        <v>B025TSJ7800007</v>
      </c>
      <c r="K163" s="2">
        <f t="shared" si="7"/>
        <v>6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6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 s="5">
        <v>14.5</v>
      </c>
      <c r="Z163">
        <v>35</v>
      </c>
      <c r="AA163">
        <f t="shared" si="8"/>
        <v>210</v>
      </c>
    </row>
    <row r="164" spans="1:27" x14ac:dyDescent="0.25">
      <c r="A164" s="2">
        <v>2019</v>
      </c>
      <c r="B164" s="2" t="s">
        <v>303</v>
      </c>
      <c r="C164" s="2" t="s">
        <v>326</v>
      </c>
      <c r="D164" s="2" t="s">
        <v>488</v>
      </c>
      <c r="E164" s="2" t="s">
        <v>739</v>
      </c>
      <c r="F164" s="2" t="s">
        <v>740</v>
      </c>
      <c r="G164" s="2" t="s">
        <v>741</v>
      </c>
      <c r="H164" s="2" t="s">
        <v>742</v>
      </c>
      <c r="I164" s="2" t="s">
        <v>743</v>
      </c>
      <c r="J164" s="2" t="str">
        <f t="shared" si="6"/>
        <v>B696BDP0300329</v>
      </c>
      <c r="K164" s="2">
        <f t="shared" si="7"/>
        <v>7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7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 s="5">
        <v>24.5</v>
      </c>
      <c r="Z164">
        <v>59</v>
      </c>
      <c r="AA164">
        <f t="shared" si="8"/>
        <v>413</v>
      </c>
    </row>
    <row r="165" spans="1:27" x14ac:dyDescent="0.25">
      <c r="A165" s="2">
        <v>2019</v>
      </c>
      <c r="B165" s="2" t="s">
        <v>303</v>
      </c>
      <c r="C165" s="2" t="s">
        <v>326</v>
      </c>
      <c r="D165" s="2" t="s">
        <v>488</v>
      </c>
      <c r="E165" s="2" t="s">
        <v>744</v>
      </c>
      <c r="F165" s="2" t="s">
        <v>745</v>
      </c>
      <c r="G165" s="2" t="s">
        <v>746</v>
      </c>
      <c r="H165" s="2" t="s">
        <v>747</v>
      </c>
      <c r="I165" s="2" t="s">
        <v>748</v>
      </c>
      <c r="J165" s="2" t="str">
        <f t="shared" si="6"/>
        <v>B700BDP02FA220</v>
      </c>
      <c r="K165" s="2">
        <f t="shared" si="7"/>
        <v>10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 s="5">
        <v>21</v>
      </c>
      <c r="Z165">
        <v>49</v>
      </c>
      <c r="AA165">
        <f t="shared" si="8"/>
        <v>490</v>
      </c>
    </row>
    <row r="166" spans="1:27" x14ac:dyDescent="0.25">
      <c r="A166" s="2">
        <v>2019</v>
      </c>
      <c r="B166" s="2" t="s">
        <v>303</v>
      </c>
      <c r="C166" s="2" t="s">
        <v>292</v>
      </c>
      <c r="D166" s="2" t="s">
        <v>310</v>
      </c>
      <c r="E166" s="2" t="s">
        <v>749</v>
      </c>
      <c r="F166" s="2" t="s">
        <v>750</v>
      </c>
      <c r="G166" s="2" t="s">
        <v>751</v>
      </c>
      <c r="H166" s="2" t="s">
        <v>314</v>
      </c>
      <c r="I166" s="2" t="s">
        <v>315</v>
      </c>
      <c r="J166" s="2" t="str">
        <f t="shared" si="6"/>
        <v>B026TEJ78FH006</v>
      </c>
      <c r="K166" s="2">
        <f t="shared" si="7"/>
        <v>8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6</v>
      </c>
      <c r="S166">
        <v>2</v>
      </c>
      <c r="T166">
        <v>0</v>
      </c>
      <c r="U166">
        <v>0</v>
      </c>
      <c r="V166">
        <v>0</v>
      </c>
      <c r="W166">
        <v>0</v>
      </c>
      <c r="X166">
        <v>0</v>
      </c>
      <c r="Y166" s="5">
        <v>14.5</v>
      </c>
      <c r="Z166">
        <v>35</v>
      </c>
      <c r="AA166">
        <f t="shared" si="8"/>
        <v>280</v>
      </c>
    </row>
    <row r="167" spans="1:27" x14ac:dyDescent="0.25">
      <c r="A167" s="2">
        <v>2019</v>
      </c>
      <c r="B167" s="2" t="s">
        <v>303</v>
      </c>
      <c r="C167" s="2" t="s">
        <v>326</v>
      </c>
      <c r="D167" s="2" t="s">
        <v>358</v>
      </c>
      <c r="E167" s="2" t="s">
        <v>752</v>
      </c>
      <c r="F167" s="2" t="s">
        <v>753</v>
      </c>
      <c r="G167" s="2" t="s">
        <v>457</v>
      </c>
      <c r="H167" s="2" t="s">
        <v>754</v>
      </c>
      <c r="I167" s="2" t="s">
        <v>755</v>
      </c>
      <c r="J167" s="2" t="str">
        <f t="shared" si="6"/>
        <v>B504BDP02MH089</v>
      </c>
      <c r="K167" s="2">
        <f t="shared" si="7"/>
        <v>125</v>
      </c>
      <c r="L167">
        <v>0</v>
      </c>
      <c r="M167">
        <v>0</v>
      </c>
      <c r="N167">
        <v>0</v>
      </c>
      <c r="O167">
        <v>0</v>
      </c>
      <c r="P167">
        <v>14</v>
      </c>
      <c r="Q167">
        <v>39</v>
      </c>
      <c r="R167">
        <v>50</v>
      </c>
      <c r="S167">
        <v>22</v>
      </c>
      <c r="T167">
        <v>0</v>
      </c>
      <c r="U167">
        <v>0</v>
      </c>
      <c r="V167">
        <v>0</v>
      </c>
      <c r="W167">
        <v>0</v>
      </c>
      <c r="X167">
        <v>0</v>
      </c>
      <c r="Y167" s="5">
        <v>29</v>
      </c>
      <c r="Z167">
        <v>69</v>
      </c>
      <c r="AA167">
        <f t="shared" si="8"/>
        <v>8625</v>
      </c>
    </row>
    <row r="168" spans="1:27" x14ac:dyDescent="0.25">
      <c r="A168" s="2">
        <v>2019</v>
      </c>
      <c r="B168" s="2" t="s">
        <v>303</v>
      </c>
      <c r="C168" s="2" t="s">
        <v>292</v>
      </c>
      <c r="D168" s="2" t="s">
        <v>310</v>
      </c>
      <c r="E168" s="2" t="s">
        <v>756</v>
      </c>
      <c r="F168" s="2" t="s">
        <v>757</v>
      </c>
      <c r="G168" s="2" t="s">
        <v>758</v>
      </c>
      <c r="H168" s="2" t="s">
        <v>727</v>
      </c>
      <c r="I168" s="2" t="s">
        <v>728</v>
      </c>
      <c r="J168" s="2" t="str">
        <f t="shared" si="6"/>
        <v>B027TEJ78OL548</v>
      </c>
      <c r="K168" s="2">
        <f t="shared" si="7"/>
        <v>19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7</v>
      </c>
      <c r="R168">
        <v>5</v>
      </c>
      <c r="S168">
        <v>4</v>
      </c>
      <c r="T168">
        <v>3</v>
      </c>
      <c r="U168">
        <v>0</v>
      </c>
      <c r="V168">
        <v>0</v>
      </c>
      <c r="W168">
        <v>0</v>
      </c>
      <c r="X168">
        <v>0</v>
      </c>
      <c r="Y168" s="5">
        <v>14.5</v>
      </c>
      <c r="Z168">
        <v>35</v>
      </c>
      <c r="AA168">
        <f t="shared" si="8"/>
        <v>665</v>
      </c>
    </row>
    <row r="169" spans="1:27" x14ac:dyDescent="0.25">
      <c r="A169" s="2">
        <v>2019</v>
      </c>
      <c r="B169" s="2" t="s">
        <v>303</v>
      </c>
      <c r="C169" s="2" t="s">
        <v>292</v>
      </c>
      <c r="D169" s="2" t="s">
        <v>310</v>
      </c>
      <c r="E169" s="2" t="s">
        <v>756</v>
      </c>
      <c r="F169" s="2" t="s">
        <v>757</v>
      </c>
      <c r="G169" s="2" t="s">
        <v>758</v>
      </c>
      <c r="H169" s="2" t="s">
        <v>759</v>
      </c>
      <c r="I169" s="2" t="s">
        <v>702</v>
      </c>
      <c r="J169" s="2" t="str">
        <f t="shared" si="6"/>
        <v>B027TEJ78OL563</v>
      </c>
      <c r="K169" s="2">
        <f t="shared" si="7"/>
        <v>4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4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 s="5">
        <v>14.5</v>
      </c>
      <c r="Z169">
        <v>35</v>
      </c>
      <c r="AA169">
        <f t="shared" si="8"/>
        <v>140</v>
      </c>
    </row>
    <row r="170" spans="1:27" x14ac:dyDescent="0.25">
      <c r="A170" s="2">
        <v>2019</v>
      </c>
      <c r="B170" s="2" t="s">
        <v>303</v>
      </c>
      <c r="C170" s="2" t="s">
        <v>292</v>
      </c>
      <c r="D170" s="2" t="s">
        <v>310</v>
      </c>
      <c r="E170" s="2" t="s">
        <v>760</v>
      </c>
      <c r="F170" s="2" t="s">
        <v>761</v>
      </c>
      <c r="G170" s="2" t="s">
        <v>762</v>
      </c>
      <c r="H170" s="2" t="s">
        <v>314</v>
      </c>
      <c r="I170" s="2" t="s">
        <v>315</v>
      </c>
      <c r="J170" s="2" t="str">
        <f t="shared" si="6"/>
        <v>B737TEJ7800006</v>
      </c>
      <c r="K170" s="2">
        <f t="shared" si="7"/>
        <v>8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8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 s="5">
        <v>20</v>
      </c>
      <c r="Z170">
        <v>49</v>
      </c>
      <c r="AA170">
        <f t="shared" si="8"/>
        <v>392</v>
      </c>
    </row>
    <row r="171" spans="1:27" x14ac:dyDescent="0.25">
      <c r="A171" s="2">
        <v>2019</v>
      </c>
      <c r="B171" s="2" t="s">
        <v>303</v>
      </c>
      <c r="C171" s="2" t="s">
        <v>292</v>
      </c>
      <c r="D171" s="2" t="s">
        <v>310</v>
      </c>
      <c r="E171" s="2" t="s">
        <v>760</v>
      </c>
      <c r="F171" s="2" t="s">
        <v>761</v>
      </c>
      <c r="G171" s="2" t="s">
        <v>762</v>
      </c>
      <c r="H171" s="2" t="s">
        <v>356</v>
      </c>
      <c r="I171" s="2" t="s">
        <v>357</v>
      </c>
      <c r="J171" s="2" t="str">
        <f t="shared" si="6"/>
        <v>B737TEJ7800007</v>
      </c>
      <c r="K171" s="2">
        <f t="shared" si="7"/>
        <v>9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9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 s="5">
        <v>20</v>
      </c>
      <c r="Z171">
        <v>49</v>
      </c>
      <c r="AA171">
        <f t="shared" si="8"/>
        <v>441</v>
      </c>
    </row>
    <row r="172" spans="1:27" x14ac:dyDescent="0.25">
      <c r="A172" s="2">
        <v>2019</v>
      </c>
      <c r="B172" s="2" t="s">
        <v>303</v>
      </c>
      <c r="C172" s="2" t="s">
        <v>326</v>
      </c>
      <c r="D172" s="2" t="s">
        <v>358</v>
      </c>
      <c r="E172" s="2" t="s">
        <v>763</v>
      </c>
      <c r="F172" s="2" t="s">
        <v>764</v>
      </c>
      <c r="G172" s="2" t="s">
        <v>457</v>
      </c>
      <c r="H172" s="2" t="s">
        <v>314</v>
      </c>
      <c r="I172" s="2" t="s">
        <v>315</v>
      </c>
      <c r="J172" s="2" t="str">
        <f t="shared" si="6"/>
        <v>B504BDP01MU006</v>
      </c>
      <c r="K172" s="2">
        <f t="shared" si="7"/>
        <v>88</v>
      </c>
      <c r="L172">
        <v>0</v>
      </c>
      <c r="M172">
        <v>0</v>
      </c>
      <c r="N172">
        <v>0</v>
      </c>
      <c r="O172">
        <v>0</v>
      </c>
      <c r="P172">
        <v>1</v>
      </c>
      <c r="Q172">
        <v>40</v>
      </c>
      <c r="R172">
        <v>26</v>
      </c>
      <c r="S172">
        <v>21</v>
      </c>
      <c r="T172">
        <v>0</v>
      </c>
      <c r="U172">
        <v>0</v>
      </c>
      <c r="V172">
        <v>0</v>
      </c>
      <c r="W172">
        <v>0</v>
      </c>
      <c r="X172">
        <v>0</v>
      </c>
      <c r="Y172" s="5">
        <v>29</v>
      </c>
      <c r="Z172">
        <v>69</v>
      </c>
      <c r="AA172">
        <f t="shared" si="8"/>
        <v>6072</v>
      </c>
    </row>
    <row r="173" spans="1:27" x14ac:dyDescent="0.25">
      <c r="A173" s="2">
        <v>2019</v>
      </c>
      <c r="B173" s="2" t="s">
        <v>303</v>
      </c>
      <c r="C173" s="2" t="s">
        <v>292</v>
      </c>
      <c r="D173" s="2" t="s">
        <v>310</v>
      </c>
      <c r="E173" s="2" t="s">
        <v>765</v>
      </c>
      <c r="F173" s="2" t="s">
        <v>766</v>
      </c>
      <c r="G173" s="2" t="s">
        <v>767</v>
      </c>
      <c r="H173" s="2" t="s">
        <v>314</v>
      </c>
      <c r="I173" s="2" t="s">
        <v>315</v>
      </c>
      <c r="J173" s="2" t="str">
        <f t="shared" si="6"/>
        <v>B864TEJ78TW006</v>
      </c>
      <c r="K173" s="2">
        <f t="shared" si="7"/>
        <v>44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26</v>
      </c>
      <c r="S173">
        <v>18</v>
      </c>
      <c r="T173">
        <v>0</v>
      </c>
      <c r="U173">
        <v>0</v>
      </c>
      <c r="V173">
        <v>0</v>
      </c>
      <c r="W173">
        <v>0</v>
      </c>
      <c r="X173">
        <v>0</v>
      </c>
      <c r="Y173" s="5">
        <v>20</v>
      </c>
      <c r="Z173">
        <v>49</v>
      </c>
      <c r="AA173">
        <f t="shared" si="8"/>
        <v>2156</v>
      </c>
    </row>
    <row r="174" spans="1:27" x14ac:dyDescent="0.25">
      <c r="A174" s="2">
        <v>2019</v>
      </c>
      <c r="B174" s="2" t="s">
        <v>303</v>
      </c>
      <c r="C174" s="2" t="s">
        <v>292</v>
      </c>
      <c r="D174" s="2" t="s">
        <v>310</v>
      </c>
      <c r="E174" s="2" t="s">
        <v>765</v>
      </c>
      <c r="F174" s="2" t="s">
        <v>766</v>
      </c>
      <c r="G174" s="2" t="s">
        <v>767</v>
      </c>
      <c r="H174" s="2" t="s">
        <v>356</v>
      </c>
      <c r="I174" s="2" t="s">
        <v>357</v>
      </c>
      <c r="J174" s="2" t="str">
        <f t="shared" si="6"/>
        <v>B864TEJ78TW007</v>
      </c>
      <c r="K174" s="2">
        <f t="shared" si="7"/>
        <v>66</v>
      </c>
      <c r="L174">
        <v>0</v>
      </c>
      <c r="M174">
        <v>0</v>
      </c>
      <c r="N174">
        <v>0</v>
      </c>
      <c r="O174">
        <v>3</v>
      </c>
      <c r="P174">
        <v>0</v>
      </c>
      <c r="Q174">
        <v>0</v>
      </c>
      <c r="R174">
        <v>33</v>
      </c>
      <c r="S174">
        <v>30</v>
      </c>
      <c r="T174">
        <v>0</v>
      </c>
      <c r="U174">
        <v>0</v>
      </c>
      <c r="V174">
        <v>0</v>
      </c>
      <c r="W174">
        <v>0</v>
      </c>
      <c r="X174">
        <v>0</v>
      </c>
      <c r="Y174" s="5">
        <v>20</v>
      </c>
      <c r="Z174">
        <v>49</v>
      </c>
      <c r="AA174">
        <f t="shared" si="8"/>
        <v>3234</v>
      </c>
    </row>
    <row r="175" spans="1:27" x14ac:dyDescent="0.25">
      <c r="A175" s="2">
        <v>2019</v>
      </c>
      <c r="B175" s="2" t="s">
        <v>303</v>
      </c>
      <c r="C175" s="2" t="s">
        <v>292</v>
      </c>
      <c r="D175" s="2" t="s">
        <v>310</v>
      </c>
      <c r="E175" s="2" t="s">
        <v>765</v>
      </c>
      <c r="F175" s="2" t="s">
        <v>766</v>
      </c>
      <c r="G175" s="2" t="s">
        <v>767</v>
      </c>
      <c r="H175" s="2" t="s">
        <v>417</v>
      </c>
      <c r="I175" s="2" t="s">
        <v>418</v>
      </c>
      <c r="J175" s="2" t="str">
        <f t="shared" si="6"/>
        <v>B864TEJ78TW029</v>
      </c>
      <c r="K175" s="2">
        <f t="shared" si="7"/>
        <v>26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12</v>
      </c>
      <c r="S175">
        <v>14</v>
      </c>
      <c r="T175">
        <v>0</v>
      </c>
      <c r="U175">
        <v>0</v>
      </c>
      <c r="V175">
        <v>0</v>
      </c>
      <c r="W175">
        <v>0</v>
      </c>
      <c r="X175">
        <v>0</v>
      </c>
      <c r="Y175" s="5">
        <v>20</v>
      </c>
      <c r="Z175">
        <v>49</v>
      </c>
      <c r="AA175">
        <f t="shared" si="8"/>
        <v>1274</v>
      </c>
    </row>
    <row r="176" spans="1:27" x14ac:dyDescent="0.25">
      <c r="A176" s="2">
        <v>2019</v>
      </c>
      <c r="B176" s="2" t="s">
        <v>303</v>
      </c>
      <c r="C176" s="2" t="s">
        <v>326</v>
      </c>
      <c r="D176" s="2" t="s">
        <v>358</v>
      </c>
      <c r="E176" s="2" t="s">
        <v>768</v>
      </c>
      <c r="F176" s="2" t="s">
        <v>769</v>
      </c>
      <c r="G176" s="2" t="s">
        <v>457</v>
      </c>
      <c r="H176" s="2" t="s">
        <v>356</v>
      </c>
      <c r="I176" s="2" t="s">
        <v>357</v>
      </c>
      <c r="J176" s="2" t="str">
        <f t="shared" si="6"/>
        <v>B504BDP02ME007</v>
      </c>
      <c r="K176" s="2">
        <f t="shared" si="7"/>
        <v>170</v>
      </c>
      <c r="L176">
        <v>0</v>
      </c>
      <c r="M176">
        <v>0</v>
      </c>
      <c r="N176">
        <v>0</v>
      </c>
      <c r="O176">
        <v>0</v>
      </c>
      <c r="P176">
        <v>16</v>
      </c>
      <c r="Q176">
        <v>56</v>
      </c>
      <c r="R176">
        <v>49</v>
      </c>
      <c r="S176">
        <v>35</v>
      </c>
      <c r="T176">
        <v>0</v>
      </c>
      <c r="U176">
        <v>14</v>
      </c>
      <c r="V176">
        <v>0</v>
      </c>
      <c r="W176">
        <v>0</v>
      </c>
      <c r="X176">
        <v>0</v>
      </c>
      <c r="Y176" s="5">
        <v>29</v>
      </c>
      <c r="Z176">
        <v>69</v>
      </c>
      <c r="AA176">
        <f t="shared" si="8"/>
        <v>11730</v>
      </c>
    </row>
    <row r="177" spans="1:27" x14ac:dyDescent="0.25">
      <c r="A177" s="2">
        <v>2019</v>
      </c>
      <c r="B177" s="2" t="s">
        <v>303</v>
      </c>
      <c r="C177" s="2" t="s">
        <v>292</v>
      </c>
      <c r="D177" s="2" t="s">
        <v>310</v>
      </c>
      <c r="E177" s="2" t="s">
        <v>770</v>
      </c>
      <c r="F177" s="2" t="s">
        <v>771</v>
      </c>
      <c r="G177" s="2" t="s">
        <v>751</v>
      </c>
      <c r="H177" s="2" t="s">
        <v>333</v>
      </c>
      <c r="I177" s="2" t="s">
        <v>334</v>
      </c>
      <c r="J177" s="2" t="str">
        <f t="shared" si="6"/>
        <v>B026TEJ7853302</v>
      </c>
      <c r="K177" s="2">
        <f t="shared" si="7"/>
        <v>4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4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 s="5">
        <v>14.5</v>
      </c>
      <c r="Z177">
        <v>36</v>
      </c>
      <c r="AA177">
        <f t="shared" si="8"/>
        <v>144</v>
      </c>
    </row>
    <row r="178" spans="1:27" x14ac:dyDescent="0.25">
      <c r="A178" s="2">
        <v>2019</v>
      </c>
      <c r="B178" s="2" t="s">
        <v>303</v>
      </c>
      <c r="C178" s="2" t="s">
        <v>368</v>
      </c>
      <c r="D178" s="2" t="s">
        <v>447</v>
      </c>
      <c r="E178" s="2" t="s">
        <v>772</v>
      </c>
      <c r="F178" s="2" t="s">
        <v>773</v>
      </c>
      <c r="G178" s="2" t="s">
        <v>774</v>
      </c>
      <c r="H178" s="2" t="s">
        <v>775</v>
      </c>
      <c r="I178" s="2" t="s">
        <v>776</v>
      </c>
      <c r="J178" s="2" t="str">
        <f t="shared" si="6"/>
        <v>B268SPL3000374</v>
      </c>
      <c r="K178" s="2">
        <f t="shared" si="7"/>
        <v>3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3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 s="5">
        <v>16</v>
      </c>
      <c r="Z178">
        <v>39</v>
      </c>
      <c r="AA178">
        <f t="shared" si="8"/>
        <v>117</v>
      </c>
    </row>
    <row r="179" spans="1:27" x14ac:dyDescent="0.25">
      <c r="A179" s="2">
        <v>2019</v>
      </c>
      <c r="B179" s="2" t="s">
        <v>303</v>
      </c>
      <c r="C179" s="2" t="s">
        <v>292</v>
      </c>
      <c r="D179" s="2" t="s">
        <v>310</v>
      </c>
      <c r="E179" s="2" t="s">
        <v>777</v>
      </c>
      <c r="F179" s="2" t="s">
        <v>778</v>
      </c>
      <c r="G179" s="2" t="s">
        <v>779</v>
      </c>
      <c r="H179" s="2" t="s">
        <v>314</v>
      </c>
      <c r="I179" s="2" t="s">
        <v>315</v>
      </c>
      <c r="J179" s="2" t="str">
        <f t="shared" si="6"/>
        <v>B021TEJ91FL006</v>
      </c>
      <c r="K179" s="2">
        <f t="shared" si="7"/>
        <v>35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18</v>
      </c>
      <c r="S179">
        <v>17</v>
      </c>
      <c r="T179">
        <v>0</v>
      </c>
      <c r="U179">
        <v>0</v>
      </c>
      <c r="V179">
        <v>0</v>
      </c>
      <c r="W179">
        <v>0</v>
      </c>
      <c r="X179">
        <v>0</v>
      </c>
      <c r="Y179" s="5">
        <v>16</v>
      </c>
      <c r="Z179">
        <v>39</v>
      </c>
      <c r="AA179">
        <f t="shared" si="8"/>
        <v>1365</v>
      </c>
    </row>
    <row r="180" spans="1:27" x14ac:dyDescent="0.25">
      <c r="A180" s="2">
        <v>2019</v>
      </c>
      <c r="B180" s="2" t="s">
        <v>303</v>
      </c>
      <c r="C180" s="2" t="s">
        <v>292</v>
      </c>
      <c r="D180" s="2" t="s">
        <v>310</v>
      </c>
      <c r="E180" s="2" t="s">
        <v>780</v>
      </c>
      <c r="F180" s="2" t="s">
        <v>781</v>
      </c>
      <c r="G180" s="2" t="s">
        <v>782</v>
      </c>
      <c r="H180" s="2" t="s">
        <v>734</v>
      </c>
      <c r="I180" s="2" t="s">
        <v>735</v>
      </c>
      <c r="J180" s="2" t="str">
        <f t="shared" si="6"/>
        <v>B024TEJ7800001</v>
      </c>
      <c r="K180" s="2">
        <f t="shared" si="7"/>
        <v>8</v>
      </c>
      <c r="L180">
        <v>0</v>
      </c>
      <c r="M180">
        <v>0</v>
      </c>
      <c r="N180">
        <v>0</v>
      </c>
      <c r="O180">
        <v>1</v>
      </c>
      <c r="P180">
        <v>1</v>
      </c>
      <c r="Q180">
        <v>0</v>
      </c>
      <c r="R180">
        <v>5</v>
      </c>
      <c r="S180">
        <v>0</v>
      </c>
      <c r="T180">
        <v>0</v>
      </c>
      <c r="U180">
        <v>1</v>
      </c>
      <c r="V180">
        <v>0</v>
      </c>
      <c r="W180">
        <v>0</v>
      </c>
      <c r="X180">
        <v>0</v>
      </c>
      <c r="Y180" s="5">
        <v>14.5</v>
      </c>
      <c r="Z180">
        <v>35</v>
      </c>
      <c r="AA180">
        <f t="shared" si="8"/>
        <v>280</v>
      </c>
    </row>
    <row r="181" spans="1:27" x14ac:dyDescent="0.25">
      <c r="A181" s="2">
        <v>2019</v>
      </c>
      <c r="B181" s="2" t="s">
        <v>303</v>
      </c>
      <c r="C181" s="2" t="s">
        <v>292</v>
      </c>
      <c r="D181" s="2" t="s">
        <v>310</v>
      </c>
      <c r="E181" s="2" t="s">
        <v>780</v>
      </c>
      <c r="F181" s="2" t="s">
        <v>781</v>
      </c>
      <c r="G181" s="2" t="s">
        <v>782</v>
      </c>
      <c r="H181" s="2" t="s">
        <v>356</v>
      </c>
      <c r="I181" s="2" t="s">
        <v>357</v>
      </c>
      <c r="J181" s="2" t="str">
        <f t="shared" si="6"/>
        <v>B024TEJ7800007</v>
      </c>
      <c r="K181" s="2">
        <f t="shared" si="7"/>
        <v>1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1</v>
      </c>
      <c r="W181">
        <v>0</v>
      </c>
      <c r="X181">
        <v>0</v>
      </c>
      <c r="Y181" s="5">
        <v>14.5</v>
      </c>
      <c r="Z181">
        <v>35</v>
      </c>
      <c r="AA181">
        <f t="shared" si="8"/>
        <v>35</v>
      </c>
    </row>
    <row r="182" spans="1:27" x14ac:dyDescent="0.25">
      <c r="A182" s="2">
        <v>2019</v>
      </c>
      <c r="B182" s="2" t="s">
        <v>303</v>
      </c>
      <c r="C182" s="2" t="s">
        <v>292</v>
      </c>
      <c r="D182" s="2" t="s">
        <v>293</v>
      </c>
      <c r="E182" s="2" t="s">
        <v>783</v>
      </c>
      <c r="F182" s="2" t="s">
        <v>784</v>
      </c>
      <c r="G182" s="2" t="s">
        <v>785</v>
      </c>
      <c r="H182" s="2" t="s">
        <v>431</v>
      </c>
      <c r="I182" s="2" t="s">
        <v>432</v>
      </c>
      <c r="J182" s="2" t="str">
        <f t="shared" si="6"/>
        <v>B952JKN2600515</v>
      </c>
      <c r="K182" s="2">
        <f t="shared" si="7"/>
        <v>93</v>
      </c>
      <c r="L182">
        <v>0</v>
      </c>
      <c r="M182">
        <v>0</v>
      </c>
      <c r="N182">
        <v>0</v>
      </c>
      <c r="O182">
        <v>14</v>
      </c>
      <c r="P182">
        <v>34</v>
      </c>
      <c r="Q182">
        <v>5</v>
      </c>
      <c r="R182">
        <v>6</v>
      </c>
      <c r="S182">
        <v>7</v>
      </c>
      <c r="T182">
        <v>5</v>
      </c>
      <c r="U182">
        <v>17</v>
      </c>
      <c r="V182">
        <v>5</v>
      </c>
      <c r="W182">
        <v>0</v>
      </c>
      <c r="X182">
        <v>0</v>
      </c>
      <c r="Y182" s="5">
        <v>33</v>
      </c>
      <c r="Z182">
        <v>79</v>
      </c>
      <c r="AA182">
        <f t="shared" si="8"/>
        <v>7347</v>
      </c>
    </row>
    <row r="183" spans="1:27" x14ac:dyDescent="0.25">
      <c r="A183" s="2">
        <v>2019</v>
      </c>
      <c r="B183" s="2" t="s">
        <v>303</v>
      </c>
      <c r="C183" s="2" t="s">
        <v>292</v>
      </c>
      <c r="D183" s="2" t="s">
        <v>293</v>
      </c>
      <c r="E183" s="2" t="s">
        <v>783</v>
      </c>
      <c r="F183" s="2" t="s">
        <v>784</v>
      </c>
      <c r="G183" s="2" t="s">
        <v>785</v>
      </c>
      <c r="H183" s="2" t="s">
        <v>727</v>
      </c>
      <c r="I183" s="2" t="s">
        <v>728</v>
      </c>
      <c r="J183" s="2" t="str">
        <f t="shared" si="6"/>
        <v>B952JKN2600548</v>
      </c>
      <c r="K183" s="2">
        <f t="shared" si="7"/>
        <v>12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12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 s="5">
        <v>33</v>
      </c>
      <c r="Z183">
        <v>79</v>
      </c>
      <c r="AA183">
        <f t="shared" si="8"/>
        <v>948</v>
      </c>
    </row>
    <row r="184" spans="1:27" x14ac:dyDescent="0.25">
      <c r="A184" s="2">
        <v>2019</v>
      </c>
      <c r="B184" s="2" t="s">
        <v>303</v>
      </c>
      <c r="C184" s="2" t="s">
        <v>292</v>
      </c>
      <c r="D184" s="2" t="s">
        <v>786</v>
      </c>
      <c r="E184" s="2" t="s">
        <v>787</v>
      </c>
      <c r="F184" s="2" t="s">
        <v>788</v>
      </c>
      <c r="G184" s="2" t="s">
        <v>789</v>
      </c>
      <c r="H184" s="2" t="s">
        <v>356</v>
      </c>
      <c r="I184" s="2" t="s">
        <v>357</v>
      </c>
      <c r="J184" s="2" t="str">
        <f t="shared" si="6"/>
        <v>B767PLJ6500007</v>
      </c>
      <c r="K184" s="2">
        <f t="shared" si="7"/>
        <v>17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17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 s="5">
        <v>19</v>
      </c>
      <c r="Z184">
        <v>49</v>
      </c>
      <c r="AA184">
        <f t="shared" si="8"/>
        <v>833</v>
      </c>
    </row>
    <row r="185" spans="1:27" x14ac:dyDescent="0.25">
      <c r="A185" s="2">
        <v>2019</v>
      </c>
      <c r="B185" s="2" t="s">
        <v>303</v>
      </c>
      <c r="C185" s="2" t="s">
        <v>292</v>
      </c>
      <c r="D185" s="2" t="s">
        <v>786</v>
      </c>
      <c r="E185" s="2" t="s">
        <v>787</v>
      </c>
      <c r="F185" s="2" t="s">
        <v>788</v>
      </c>
      <c r="G185" s="2" t="s">
        <v>789</v>
      </c>
      <c r="H185" s="2" t="s">
        <v>699</v>
      </c>
      <c r="I185" s="2" t="s">
        <v>700</v>
      </c>
      <c r="J185" s="2" t="str">
        <f t="shared" si="6"/>
        <v>B767PLJ6500232</v>
      </c>
      <c r="K185" s="2">
        <f t="shared" si="7"/>
        <v>25</v>
      </c>
      <c r="L185">
        <v>0</v>
      </c>
      <c r="M185">
        <v>0</v>
      </c>
      <c r="N185">
        <v>0</v>
      </c>
      <c r="O185">
        <v>0</v>
      </c>
      <c r="P185">
        <v>2</v>
      </c>
      <c r="Q185">
        <v>12</v>
      </c>
      <c r="R185">
        <v>9</v>
      </c>
      <c r="S185">
        <v>2</v>
      </c>
      <c r="T185">
        <v>0</v>
      </c>
      <c r="U185">
        <v>0</v>
      </c>
      <c r="V185">
        <v>0</v>
      </c>
      <c r="W185">
        <v>0</v>
      </c>
      <c r="X185">
        <v>0</v>
      </c>
      <c r="Y185" s="5">
        <v>19</v>
      </c>
      <c r="Z185">
        <v>49</v>
      </c>
      <c r="AA185">
        <f t="shared" si="8"/>
        <v>1225</v>
      </c>
    </row>
    <row r="186" spans="1:27" x14ac:dyDescent="0.25">
      <c r="A186" s="2">
        <v>2019</v>
      </c>
      <c r="B186" s="2" t="s">
        <v>303</v>
      </c>
      <c r="C186" s="2" t="s">
        <v>292</v>
      </c>
      <c r="D186" s="2" t="s">
        <v>786</v>
      </c>
      <c r="E186" s="2" t="s">
        <v>787</v>
      </c>
      <c r="F186" s="2" t="s">
        <v>788</v>
      </c>
      <c r="G186" s="2" t="s">
        <v>789</v>
      </c>
      <c r="H186" s="2" t="s">
        <v>333</v>
      </c>
      <c r="I186" s="2" t="s">
        <v>334</v>
      </c>
      <c r="J186" s="2" t="str">
        <f t="shared" si="6"/>
        <v>B767PLJ6500302</v>
      </c>
      <c r="K186" s="2">
        <f t="shared" si="7"/>
        <v>8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5</v>
      </c>
      <c r="R186">
        <v>2</v>
      </c>
      <c r="S186">
        <v>1</v>
      </c>
      <c r="T186">
        <v>0</v>
      </c>
      <c r="U186">
        <v>0</v>
      </c>
      <c r="V186">
        <v>0</v>
      </c>
      <c r="W186">
        <v>0</v>
      </c>
      <c r="X186">
        <v>0</v>
      </c>
      <c r="Y186" s="5">
        <v>19</v>
      </c>
      <c r="Z186">
        <v>49</v>
      </c>
      <c r="AA186">
        <f t="shared" si="8"/>
        <v>392</v>
      </c>
    </row>
    <row r="187" spans="1:27" x14ac:dyDescent="0.25">
      <c r="A187" s="2">
        <v>2019</v>
      </c>
      <c r="B187" s="2" t="s">
        <v>303</v>
      </c>
      <c r="C187" s="2" t="s">
        <v>292</v>
      </c>
      <c r="D187" s="2" t="s">
        <v>786</v>
      </c>
      <c r="E187" s="2" t="s">
        <v>787</v>
      </c>
      <c r="F187" s="2" t="s">
        <v>788</v>
      </c>
      <c r="G187" s="2" t="s">
        <v>789</v>
      </c>
      <c r="H187" s="2" t="s">
        <v>701</v>
      </c>
      <c r="I187" s="2" t="s">
        <v>702</v>
      </c>
      <c r="J187" s="2" t="str">
        <f t="shared" si="6"/>
        <v>B767PLJ6500593</v>
      </c>
      <c r="K187" s="2">
        <f t="shared" si="7"/>
        <v>2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2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 s="5">
        <v>19</v>
      </c>
      <c r="Z187">
        <v>49</v>
      </c>
      <c r="AA187">
        <f t="shared" si="8"/>
        <v>98</v>
      </c>
    </row>
    <row r="188" spans="1:27" x14ac:dyDescent="0.25">
      <c r="A188" s="2">
        <v>2019</v>
      </c>
      <c r="B188" s="2" t="s">
        <v>303</v>
      </c>
      <c r="C188" s="2" t="s">
        <v>292</v>
      </c>
      <c r="D188" s="2" t="s">
        <v>736</v>
      </c>
      <c r="E188" s="2" t="s">
        <v>790</v>
      </c>
      <c r="F188" s="2" t="s">
        <v>791</v>
      </c>
      <c r="G188" s="2" t="s">
        <v>767</v>
      </c>
      <c r="H188" s="2" t="s">
        <v>314</v>
      </c>
      <c r="I188" s="2" t="s">
        <v>315</v>
      </c>
      <c r="J188" s="2" t="str">
        <f t="shared" si="6"/>
        <v>B864TSJ78UP006</v>
      </c>
      <c r="K188" s="2">
        <f t="shared" si="7"/>
        <v>2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2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 s="5">
        <v>16</v>
      </c>
      <c r="Z188">
        <v>39</v>
      </c>
      <c r="AA188">
        <f t="shared" si="8"/>
        <v>78</v>
      </c>
    </row>
    <row r="189" spans="1:27" x14ac:dyDescent="0.25">
      <c r="A189" s="2">
        <v>2019</v>
      </c>
      <c r="B189" s="2" t="s">
        <v>303</v>
      </c>
      <c r="C189" s="2" t="s">
        <v>292</v>
      </c>
      <c r="D189" s="2" t="s">
        <v>736</v>
      </c>
      <c r="E189" s="2" t="s">
        <v>790</v>
      </c>
      <c r="F189" s="2" t="s">
        <v>791</v>
      </c>
      <c r="G189" s="2" t="s">
        <v>767</v>
      </c>
      <c r="H189" s="2" t="s">
        <v>410</v>
      </c>
      <c r="I189" s="2" t="s">
        <v>411</v>
      </c>
      <c r="J189" s="2" t="str">
        <f t="shared" si="6"/>
        <v>B864TSJ78UP066</v>
      </c>
      <c r="K189" s="2">
        <f t="shared" si="7"/>
        <v>18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18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 s="5">
        <v>16</v>
      </c>
      <c r="Z189">
        <v>39</v>
      </c>
      <c r="AA189">
        <f t="shared" si="8"/>
        <v>702</v>
      </c>
    </row>
    <row r="190" spans="1:27" x14ac:dyDescent="0.25">
      <c r="A190" s="2">
        <v>2019</v>
      </c>
      <c r="B190" s="2" t="s">
        <v>303</v>
      </c>
      <c r="C190" s="2" t="s">
        <v>326</v>
      </c>
      <c r="D190" s="2" t="s">
        <v>358</v>
      </c>
      <c r="E190" s="2" t="s">
        <v>792</v>
      </c>
      <c r="F190" s="2" t="s">
        <v>793</v>
      </c>
      <c r="G190" s="2" t="s">
        <v>457</v>
      </c>
      <c r="H190" s="2" t="s">
        <v>794</v>
      </c>
      <c r="I190" s="2" t="s">
        <v>795</v>
      </c>
      <c r="J190" s="2" t="str">
        <f t="shared" si="6"/>
        <v>B504BDP7800009</v>
      </c>
      <c r="K190" s="2">
        <f t="shared" si="7"/>
        <v>12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12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 s="5">
        <v>29</v>
      </c>
      <c r="Z190">
        <v>69</v>
      </c>
      <c r="AA190">
        <f t="shared" si="8"/>
        <v>828</v>
      </c>
    </row>
    <row r="191" spans="1:27" x14ac:dyDescent="0.25">
      <c r="A191" s="2">
        <v>2019</v>
      </c>
      <c r="B191" s="2" t="s">
        <v>303</v>
      </c>
      <c r="C191" s="2" t="s">
        <v>326</v>
      </c>
      <c r="D191" s="2" t="s">
        <v>358</v>
      </c>
      <c r="E191" s="2" t="s">
        <v>792</v>
      </c>
      <c r="F191" s="2" t="s">
        <v>793</v>
      </c>
      <c r="G191" s="2" t="s">
        <v>457</v>
      </c>
      <c r="H191" s="2" t="s">
        <v>796</v>
      </c>
      <c r="I191" s="2" t="s">
        <v>797</v>
      </c>
      <c r="J191" s="2" t="str">
        <f t="shared" si="6"/>
        <v>B504BDP7800274</v>
      </c>
      <c r="K191" s="2">
        <f t="shared" si="7"/>
        <v>9</v>
      </c>
      <c r="L191">
        <v>0</v>
      </c>
      <c r="M191">
        <v>0</v>
      </c>
      <c r="N191">
        <v>0</v>
      </c>
      <c r="O191">
        <v>3</v>
      </c>
      <c r="P191">
        <v>0</v>
      </c>
      <c r="Q191">
        <v>4</v>
      </c>
      <c r="R191">
        <v>2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 s="5">
        <v>29</v>
      </c>
      <c r="Z191">
        <v>69</v>
      </c>
      <c r="AA191">
        <f t="shared" si="8"/>
        <v>621</v>
      </c>
    </row>
    <row r="192" spans="1:27" x14ac:dyDescent="0.25">
      <c r="A192" s="2">
        <v>2019</v>
      </c>
      <c r="B192" s="2" t="s">
        <v>303</v>
      </c>
      <c r="C192" s="2" t="s">
        <v>292</v>
      </c>
      <c r="D192" s="2" t="s">
        <v>310</v>
      </c>
      <c r="E192" s="2" t="s">
        <v>798</v>
      </c>
      <c r="F192" s="2" t="s">
        <v>799</v>
      </c>
      <c r="G192" s="2" t="s">
        <v>767</v>
      </c>
      <c r="H192" s="2" t="s">
        <v>410</v>
      </c>
      <c r="I192" s="2" t="s">
        <v>411</v>
      </c>
      <c r="J192" s="2" t="str">
        <f t="shared" si="6"/>
        <v>B864TEJ78UP066</v>
      </c>
      <c r="K192" s="2">
        <f t="shared" si="7"/>
        <v>41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4</v>
      </c>
      <c r="R192">
        <v>14</v>
      </c>
      <c r="S192">
        <v>17</v>
      </c>
      <c r="T192">
        <v>6</v>
      </c>
      <c r="U192">
        <v>0</v>
      </c>
      <c r="V192">
        <v>0</v>
      </c>
      <c r="W192">
        <v>0</v>
      </c>
      <c r="X192">
        <v>0</v>
      </c>
      <c r="Y192" s="5">
        <v>14.5</v>
      </c>
      <c r="Z192">
        <v>35</v>
      </c>
      <c r="AA192">
        <f t="shared" si="8"/>
        <v>1435</v>
      </c>
    </row>
    <row r="193" spans="1:27" x14ac:dyDescent="0.25">
      <c r="A193" s="2">
        <v>2019</v>
      </c>
      <c r="B193" s="2" t="s">
        <v>303</v>
      </c>
      <c r="C193" s="2" t="s">
        <v>326</v>
      </c>
      <c r="D193" s="2" t="s">
        <v>358</v>
      </c>
      <c r="E193" s="2" t="s">
        <v>800</v>
      </c>
      <c r="F193" s="2" t="s">
        <v>801</v>
      </c>
      <c r="G193" s="2" t="s">
        <v>457</v>
      </c>
      <c r="H193" s="2" t="s">
        <v>529</v>
      </c>
      <c r="I193" s="2" t="s">
        <v>530</v>
      </c>
      <c r="J193" s="2" t="str">
        <f t="shared" si="6"/>
        <v>B504BDP01FH074</v>
      </c>
      <c r="K193" s="2">
        <f t="shared" si="7"/>
        <v>13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10</v>
      </c>
      <c r="R193">
        <v>3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 s="5">
        <v>29</v>
      </c>
      <c r="Z193">
        <v>69</v>
      </c>
      <c r="AA193">
        <f t="shared" si="8"/>
        <v>897</v>
      </c>
    </row>
    <row r="194" spans="1:27" x14ac:dyDescent="0.25">
      <c r="A194" s="2">
        <v>2019</v>
      </c>
      <c r="B194" s="2" t="s">
        <v>303</v>
      </c>
      <c r="C194" s="2" t="s">
        <v>292</v>
      </c>
      <c r="D194" s="2" t="s">
        <v>304</v>
      </c>
      <c r="E194" s="2" t="s">
        <v>802</v>
      </c>
      <c r="F194" s="2" t="s">
        <v>803</v>
      </c>
      <c r="G194" s="2" t="s">
        <v>804</v>
      </c>
      <c r="H194" s="2" t="s">
        <v>314</v>
      </c>
      <c r="I194" s="2" t="s">
        <v>315</v>
      </c>
      <c r="J194" s="2" t="str">
        <f t="shared" si="6"/>
        <v>B814JHF4300006</v>
      </c>
      <c r="K194" s="2">
        <f t="shared" si="7"/>
        <v>7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7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 s="5">
        <v>33.5</v>
      </c>
      <c r="Z194">
        <v>79</v>
      </c>
      <c r="AA194">
        <f t="shared" si="8"/>
        <v>553</v>
      </c>
    </row>
    <row r="195" spans="1:27" x14ac:dyDescent="0.25">
      <c r="A195" s="2">
        <v>2019</v>
      </c>
      <c r="B195" s="2" t="s">
        <v>303</v>
      </c>
      <c r="C195" s="2" t="s">
        <v>292</v>
      </c>
      <c r="D195" s="2" t="s">
        <v>304</v>
      </c>
      <c r="E195" s="2" t="s">
        <v>802</v>
      </c>
      <c r="F195" s="2" t="s">
        <v>803</v>
      </c>
      <c r="G195" s="2" t="s">
        <v>804</v>
      </c>
      <c r="H195" s="2" t="s">
        <v>356</v>
      </c>
      <c r="I195" s="2" t="s">
        <v>357</v>
      </c>
      <c r="J195" s="2" t="str">
        <f t="shared" si="6"/>
        <v>B814JHF4300007</v>
      </c>
      <c r="K195" s="2">
        <f t="shared" si="7"/>
        <v>7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7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 s="5">
        <v>33.5</v>
      </c>
      <c r="Z195">
        <v>79</v>
      </c>
      <c r="AA195">
        <f t="shared" si="8"/>
        <v>553</v>
      </c>
    </row>
    <row r="196" spans="1:27" x14ac:dyDescent="0.25">
      <c r="A196" s="2">
        <v>2019</v>
      </c>
      <c r="B196" s="2" t="s">
        <v>303</v>
      </c>
      <c r="C196" s="2" t="s">
        <v>292</v>
      </c>
      <c r="D196" s="2" t="s">
        <v>304</v>
      </c>
      <c r="E196" s="2" t="s">
        <v>802</v>
      </c>
      <c r="F196" s="2" t="s">
        <v>803</v>
      </c>
      <c r="G196" s="2" t="s">
        <v>804</v>
      </c>
      <c r="H196" s="2" t="s">
        <v>417</v>
      </c>
      <c r="I196" s="2" t="s">
        <v>418</v>
      </c>
      <c r="J196" s="2" t="str">
        <f t="shared" ref="J196:J259" si="9">_xlfn.CONCAT(F196,H196)</f>
        <v>B814JHF4300029</v>
      </c>
      <c r="K196" s="2">
        <f t="shared" ref="K196:K259" si="10">SUM(L196:X196)</f>
        <v>6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5</v>
      </c>
      <c r="R196">
        <v>0</v>
      </c>
      <c r="S196">
        <v>1</v>
      </c>
      <c r="T196">
        <v>0</v>
      </c>
      <c r="U196">
        <v>0</v>
      </c>
      <c r="V196">
        <v>0</v>
      </c>
      <c r="W196">
        <v>0</v>
      </c>
      <c r="X196">
        <v>0</v>
      </c>
      <c r="Y196" s="5">
        <v>33.5</v>
      </c>
      <c r="Z196">
        <v>79</v>
      </c>
      <c r="AA196">
        <f t="shared" si="8"/>
        <v>474</v>
      </c>
    </row>
    <row r="197" spans="1:27" x14ac:dyDescent="0.25">
      <c r="A197" s="2">
        <v>2019</v>
      </c>
      <c r="B197" s="2" t="s">
        <v>303</v>
      </c>
      <c r="C197" s="2" t="s">
        <v>292</v>
      </c>
      <c r="D197" s="2" t="s">
        <v>304</v>
      </c>
      <c r="E197" s="2" t="s">
        <v>802</v>
      </c>
      <c r="F197" s="2" t="s">
        <v>803</v>
      </c>
      <c r="G197" s="2" t="s">
        <v>804</v>
      </c>
      <c r="H197" s="2" t="s">
        <v>727</v>
      </c>
      <c r="I197" s="2" t="s">
        <v>728</v>
      </c>
      <c r="J197" s="2" t="str">
        <f t="shared" si="9"/>
        <v>B814JHF4300548</v>
      </c>
      <c r="K197" s="2">
        <f t="shared" si="10"/>
        <v>9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9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 s="5">
        <v>33.5</v>
      </c>
      <c r="Z197">
        <v>79</v>
      </c>
      <c r="AA197">
        <f t="shared" ref="AA197:AA260" si="11">Z197*K197</f>
        <v>711</v>
      </c>
    </row>
    <row r="198" spans="1:27" x14ac:dyDescent="0.25">
      <c r="A198" s="2">
        <v>2019</v>
      </c>
      <c r="B198" s="2" t="s">
        <v>303</v>
      </c>
      <c r="C198" s="2" t="s">
        <v>292</v>
      </c>
      <c r="D198" s="2" t="s">
        <v>310</v>
      </c>
      <c r="E198" s="2" t="s">
        <v>805</v>
      </c>
      <c r="F198" s="2" t="s">
        <v>806</v>
      </c>
      <c r="G198" s="2" t="s">
        <v>804</v>
      </c>
      <c r="H198" s="2" t="s">
        <v>314</v>
      </c>
      <c r="I198" s="2" t="s">
        <v>315</v>
      </c>
      <c r="J198" s="2" t="str">
        <f t="shared" si="9"/>
        <v>B020TEJ9100006</v>
      </c>
      <c r="K198" s="2">
        <f t="shared" si="10"/>
        <v>10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10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 s="5">
        <v>16</v>
      </c>
      <c r="Z198">
        <v>39</v>
      </c>
      <c r="AA198">
        <f t="shared" si="11"/>
        <v>390</v>
      </c>
    </row>
    <row r="199" spans="1:27" x14ac:dyDescent="0.25">
      <c r="A199" s="2">
        <v>2019</v>
      </c>
      <c r="B199" s="2" t="s">
        <v>303</v>
      </c>
      <c r="C199" s="2" t="s">
        <v>292</v>
      </c>
      <c r="D199" s="2" t="s">
        <v>310</v>
      </c>
      <c r="E199" s="2" t="s">
        <v>805</v>
      </c>
      <c r="F199" s="2" t="s">
        <v>806</v>
      </c>
      <c r="G199" s="2" t="s">
        <v>804</v>
      </c>
      <c r="H199" s="2" t="s">
        <v>356</v>
      </c>
      <c r="I199" s="2" t="s">
        <v>357</v>
      </c>
      <c r="J199" s="2" t="str">
        <f t="shared" si="9"/>
        <v>B020TEJ9100007</v>
      </c>
      <c r="K199" s="2">
        <f t="shared" si="10"/>
        <v>8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3</v>
      </c>
      <c r="R199">
        <v>5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 s="5">
        <v>16</v>
      </c>
      <c r="Z199">
        <v>39</v>
      </c>
      <c r="AA199">
        <f t="shared" si="11"/>
        <v>312</v>
      </c>
    </row>
    <row r="200" spans="1:27" x14ac:dyDescent="0.25">
      <c r="A200" s="2">
        <v>2019</v>
      </c>
      <c r="B200" s="2" t="s">
        <v>303</v>
      </c>
      <c r="C200" s="2" t="s">
        <v>292</v>
      </c>
      <c r="D200" s="2" t="s">
        <v>310</v>
      </c>
      <c r="E200" s="2" t="s">
        <v>805</v>
      </c>
      <c r="F200" s="2" t="s">
        <v>806</v>
      </c>
      <c r="G200" s="2" t="s">
        <v>804</v>
      </c>
      <c r="H200" s="2" t="s">
        <v>417</v>
      </c>
      <c r="I200" s="2" t="s">
        <v>418</v>
      </c>
      <c r="J200" s="2" t="str">
        <f t="shared" si="9"/>
        <v>B020TEJ9100029</v>
      </c>
      <c r="K200" s="2">
        <f t="shared" si="10"/>
        <v>22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22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 s="5">
        <v>16</v>
      </c>
      <c r="Z200">
        <v>39</v>
      </c>
      <c r="AA200">
        <f t="shared" si="11"/>
        <v>858</v>
      </c>
    </row>
    <row r="201" spans="1:27" x14ac:dyDescent="0.25">
      <c r="A201" s="2">
        <v>2019</v>
      </c>
      <c r="B201" s="2" t="s">
        <v>303</v>
      </c>
      <c r="C201" s="2" t="s">
        <v>326</v>
      </c>
      <c r="D201" s="2" t="s">
        <v>472</v>
      </c>
      <c r="E201" s="2" t="s">
        <v>807</v>
      </c>
      <c r="F201" s="2" t="s">
        <v>808</v>
      </c>
      <c r="G201" s="2" t="s">
        <v>804</v>
      </c>
      <c r="H201" s="2" t="s">
        <v>734</v>
      </c>
      <c r="I201" s="2" t="s">
        <v>735</v>
      </c>
      <c r="J201" s="2" t="str">
        <f t="shared" si="9"/>
        <v>B159WKF4300001</v>
      </c>
      <c r="K201" s="2">
        <f t="shared" si="10"/>
        <v>8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8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 s="5">
        <v>24.5</v>
      </c>
      <c r="Z201">
        <v>59</v>
      </c>
      <c r="AA201">
        <f t="shared" si="11"/>
        <v>472</v>
      </c>
    </row>
    <row r="202" spans="1:27" x14ac:dyDescent="0.25">
      <c r="A202" s="2">
        <v>2019</v>
      </c>
      <c r="B202" s="2" t="s">
        <v>303</v>
      </c>
      <c r="C202" s="2" t="s">
        <v>326</v>
      </c>
      <c r="D202" s="2" t="s">
        <v>472</v>
      </c>
      <c r="E202" s="2" t="s">
        <v>807</v>
      </c>
      <c r="F202" s="2" t="s">
        <v>808</v>
      </c>
      <c r="G202" s="2" t="s">
        <v>804</v>
      </c>
      <c r="H202" s="2" t="s">
        <v>314</v>
      </c>
      <c r="I202" s="2" t="s">
        <v>315</v>
      </c>
      <c r="J202" s="2" t="str">
        <f t="shared" si="9"/>
        <v>B159WKF4300006</v>
      </c>
      <c r="K202" s="2">
        <f t="shared" si="10"/>
        <v>13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11</v>
      </c>
      <c r="R202">
        <v>0</v>
      </c>
      <c r="S202">
        <v>1</v>
      </c>
      <c r="T202">
        <v>1</v>
      </c>
      <c r="U202">
        <v>0</v>
      </c>
      <c r="V202">
        <v>0</v>
      </c>
      <c r="W202">
        <v>0</v>
      </c>
      <c r="X202">
        <v>0</v>
      </c>
      <c r="Y202" s="5">
        <v>24.5</v>
      </c>
      <c r="Z202">
        <v>59</v>
      </c>
      <c r="AA202">
        <f t="shared" si="11"/>
        <v>767</v>
      </c>
    </row>
    <row r="203" spans="1:27" x14ac:dyDescent="0.25">
      <c r="A203" s="2">
        <v>2019</v>
      </c>
      <c r="B203" s="2" t="s">
        <v>303</v>
      </c>
      <c r="C203" s="2" t="s">
        <v>326</v>
      </c>
      <c r="D203" s="2" t="s">
        <v>472</v>
      </c>
      <c r="E203" s="2" t="s">
        <v>807</v>
      </c>
      <c r="F203" s="2" t="s">
        <v>808</v>
      </c>
      <c r="G203" s="2" t="s">
        <v>804</v>
      </c>
      <c r="H203" s="2" t="s">
        <v>356</v>
      </c>
      <c r="I203" s="2" t="s">
        <v>357</v>
      </c>
      <c r="J203" s="2" t="str">
        <f t="shared" si="9"/>
        <v>B159WKF4300007</v>
      </c>
      <c r="K203" s="2">
        <f t="shared" si="10"/>
        <v>11</v>
      </c>
      <c r="L203">
        <v>0</v>
      </c>
      <c r="M203">
        <v>0</v>
      </c>
      <c r="N203">
        <v>0</v>
      </c>
      <c r="O203">
        <v>0</v>
      </c>
      <c r="P203">
        <v>1</v>
      </c>
      <c r="Q203">
        <v>9</v>
      </c>
      <c r="R203">
        <v>1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 s="5">
        <v>24.5</v>
      </c>
      <c r="Z203">
        <v>59</v>
      </c>
      <c r="AA203">
        <f t="shared" si="11"/>
        <v>649</v>
      </c>
    </row>
    <row r="204" spans="1:27" x14ac:dyDescent="0.25">
      <c r="A204" s="2">
        <v>2019</v>
      </c>
      <c r="B204" s="2" t="s">
        <v>303</v>
      </c>
      <c r="C204" s="2" t="s">
        <v>326</v>
      </c>
      <c r="D204" s="2" t="s">
        <v>472</v>
      </c>
      <c r="E204" s="2" t="s">
        <v>807</v>
      </c>
      <c r="F204" s="2" t="s">
        <v>808</v>
      </c>
      <c r="G204" s="2" t="s">
        <v>804</v>
      </c>
      <c r="H204" s="2" t="s">
        <v>417</v>
      </c>
      <c r="I204" s="2" t="s">
        <v>418</v>
      </c>
      <c r="J204" s="2" t="str">
        <f t="shared" si="9"/>
        <v>B159WKF4300029</v>
      </c>
      <c r="K204" s="2">
        <f t="shared" si="10"/>
        <v>22</v>
      </c>
      <c r="L204">
        <v>0</v>
      </c>
      <c r="M204">
        <v>0</v>
      </c>
      <c r="N204">
        <v>0</v>
      </c>
      <c r="O204">
        <v>0</v>
      </c>
      <c r="P204">
        <v>1</v>
      </c>
      <c r="Q204">
        <v>19</v>
      </c>
      <c r="R204">
        <v>1</v>
      </c>
      <c r="S204">
        <v>0</v>
      </c>
      <c r="T204">
        <v>0</v>
      </c>
      <c r="U204">
        <v>1</v>
      </c>
      <c r="V204">
        <v>0</v>
      </c>
      <c r="W204">
        <v>0</v>
      </c>
      <c r="X204">
        <v>0</v>
      </c>
      <c r="Y204" s="5">
        <v>24.5</v>
      </c>
      <c r="Z204">
        <v>59</v>
      </c>
      <c r="AA204">
        <f t="shared" si="11"/>
        <v>1298</v>
      </c>
    </row>
    <row r="205" spans="1:27" x14ac:dyDescent="0.25">
      <c r="A205" s="2">
        <v>2019</v>
      </c>
      <c r="B205" s="2" t="s">
        <v>303</v>
      </c>
      <c r="C205" s="2" t="s">
        <v>292</v>
      </c>
      <c r="D205" s="2" t="s">
        <v>293</v>
      </c>
      <c r="E205" s="2" t="s">
        <v>809</v>
      </c>
      <c r="F205" s="2" t="s">
        <v>810</v>
      </c>
      <c r="G205" s="2" t="s">
        <v>811</v>
      </c>
      <c r="H205" s="2" t="s">
        <v>356</v>
      </c>
      <c r="I205" s="2" t="s">
        <v>357</v>
      </c>
      <c r="J205" s="2" t="str">
        <f t="shared" si="9"/>
        <v>B915JKN2800007</v>
      </c>
      <c r="K205" s="2">
        <f t="shared" si="10"/>
        <v>10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10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 s="5">
        <v>33</v>
      </c>
      <c r="Z205">
        <v>79</v>
      </c>
      <c r="AA205">
        <f t="shared" si="11"/>
        <v>790</v>
      </c>
    </row>
    <row r="206" spans="1:27" x14ac:dyDescent="0.25">
      <c r="A206" s="2">
        <v>2019</v>
      </c>
      <c r="B206" s="2" t="s">
        <v>303</v>
      </c>
      <c r="C206" s="2" t="s">
        <v>292</v>
      </c>
      <c r="D206" s="2" t="s">
        <v>293</v>
      </c>
      <c r="E206" s="2" t="s">
        <v>809</v>
      </c>
      <c r="F206" s="2" t="s">
        <v>810</v>
      </c>
      <c r="G206" s="2" t="s">
        <v>811</v>
      </c>
      <c r="H206" s="2" t="s">
        <v>812</v>
      </c>
      <c r="I206" s="2" t="s">
        <v>813</v>
      </c>
      <c r="J206" s="2" t="str">
        <f t="shared" si="9"/>
        <v>B915JKN2800244</v>
      </c>
      <c r="K206" s="2">
        <f t="shared" si="10"/>
        <v>11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11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 s="5">
        <v>33</v>
      </c>
      <c r="Z206">
        <v>79</v>
      </c>
      <c r="AA206">
        <f t="shared" si="11"/>
        <v>869</v>
      </c>
    </row>
    <row r="207" spans="1:27" x14ac:dyDescent="0.25">
      <c r="A207" s="2">
        <v>2019</v>
      </c>
      <c r="B207" s="2" t="s">
        <v>303</v>
      </c>
      <c r="C207" s="2" t="s">
        <v>292</v>
      </c>
      <c r="D207" s="2" t="s">
        <v>304</v>
      </c>
      <c r="E207" s="2" t="s">
        <v>814</v>
      </c>
      <c r="F207" s="2" t="s">
        <v>815</v>
      </c>
      <c r="G207" s="2" t="s">
        <v>816</v>
      </c>
      <c r="H207" s="2" t="s">
        <v>356</v>
      </c>
      <c r="I207" s="2" t="s">
        <v>357</v>
      </c>
      <c r="J207" s="2" t="str">
        <f t="shared" si="9"/>
        <v>B824JHF4300007</v>
      </c>
      <c r="K207" s="2">
        <f t="shared" si="10"/>
        <v>4</v>
      </c>
      <c r="L207">
        <v>0</v>
      </c>
      <c r="M207">
        <v>0</v>
      </c>
      <c r="N207">
        <v>0</v>
      </c>
      <c r="O207">
        <v>3</v>
      </c>
      <c r="P207">
        <v>0</v>
      </c>
      <c r="Q207">
        <v>0</v>
      </c>
      <c r="R207">
        <v>1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 s="5">
        <v>37.5</v>
      </c>
      <c r="Z207">
        <v>89</v>
      </c>
      <c r="AA207">
        <f t="shared" si="11"/>
        <v>356</v>
      </c>
    </row>
    <row r="208" spans="1:27" x14ac:dyDescent="0.25">
      <c r="A208" s="2">
        <v>2019</v>
      </c>
      <c r="B208" s="2" t="s">
        <v>303</v>
      </c>
      <c r="C208" s="2" t="s">
        <v>292</v>
      </c>
      <c r="D208" s="2" t="s">
        <v>304</v>
      </c>
      <c r="E208" s="2" t="s">
        <v>814</v>
      </c>
      <c r="F208" s="2" t="s">
        <v>815</v>
      </c>
      <c r="G208" s="2" t="s">
        <v>816</v>
      </c>
      <c r="H208" s="2" t="s">
        <v>817</v>
      </c>
      <c r="I208" s="2" t="s">
        <v>818</v>
      </c>
      <c r="J208" s="2" t="str">
        <f t="shared" si="9"/>
        <v>B824JHF4300558</v>
      </c>
      <c r="K208" s="2">
        <f t="shared" si="10"/>
        <v>11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11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 s="5">
        <v>37.5</v>
      </c>
      <c r="Z208">
        <v>89</v>
      </c>
      <c r="AA208">
        <f t="shared" si="11"/>
        <v>979</v>
      </c>
    </row>
    <row r="209" spans="1:27" x14ac:dyDescent="0.25">
      <c r="A209" s="2">
        <v>2019</v>
      </c>
      <c r="B209" s="2" t="s">
        <v>303</v>
      </c>
      <c r="C209" s="2" t="s">
        <v>292</v>
      </c>
      <c r="D209" s="2" t="s">
        <v>304</v>
      </c>
      <c r="E209" s="2" t="s">
        <v>814</v>
      </c>
      <c r="F209" s="2" t="s">
        <v>815</v>
      </c>
      <c r="G209" s="2" t="s">
        <v>816</v>
      </c>
      <c r="H209" s="2" t="s">
        <v>819</v>
      </c>
      <c r="I209" s="2" t="s">
        <v>418</v>
      </c>
      <c r="J209" s="2" t="str">
        <f t="shared" si="9"/>
        <v>B824JHF4300561</v>
      </c>
      <c r="K209" s="2">
        <f t="shared" si="10"/>
        <v>3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3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 s="5">
        <v>37.5</v>
      </c>
      <c r="Z209">
        <v>89</v>
      </c>
      <c r="AA209">
        <f t="shared" si="11"/>
        <v>267</v>
      </c>
    </row>
    <row r="210" spans="1:27" x14ac:dyDescent="0.25">
      <c r="A210" s="2">
        <v>2019</v>
      </c>
      <c r="B210" s="2" t="s">
        <v>303</v>
      </c>
      <c r="C210" s="2" t="s">
        <v>292</v>
      </c>
      <c r="D210" s="2" t="s">
        <v>304</v>
      </c>
      <c r="E210" s="2" t="s">
        <v>820</v>
      </c>
      <c r="F210" s="2" t="s">
        <v>821</v>
      </c>
      <c r="G210" s="2" t="s">
        <v>822</v>
      </c>
      <c r="H210" s="2" t="s">
        <v>356</v>
      </c>
      <c r="I210" s="2" t="s">
        <v>357</v>
      </c>
      <c r="J210" s="2" t="str">
        <f t="shared" si="9"/>
        <v>B827JHF4300007</v>
      </c>
      <c r="K210" s="2">
        <f t="shared" si="10"/>
        <v>15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15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 s="5">
        <v>24.5</v>
      </c>
      <c r="Z210">
        <v>59</v>
      </c>
      <c r="AA210">
        <f t="shared" si="11"/>
        <v>885</v>
      </c>
    </row>
    <row r="211" spans="1:27" x14ac:dyDescent="0.25">
      <c r="A211" s="2">
        <v>2019</v>
      </c>
      <c r="B211" s="2" t="s">
        <v>303</v>
      </c>
      <c r="C211" s="2" t="s">
        <v>292</v>
      </c>
      <c r="D211" s="2" t="s">
        <v>304</v>
      </c>
      <c r="E211" s="2" t="s">
        <v>820</v>
      </c>
      <c r="F211" s="2" t="s">
        <v>821</v>
      </c>
      <c r="G211" s="2" t="s">
        <v>822</v>
      </c>
      <c r="H211" s="2" t="s">
        <v>410</v>
      </c>
      <c r="I211" s="2" t="s">
        <v>411</v>
      </c>
      <c r="J211" s="2" t="str">
        <f t="shared" si="9"/>
        <v>B827JHF4300066</v>
      </c>
      <c r="K211" s="2">
        <f t="shared" si="10"/>
        <v>6</v>
      </c>
      <c r="L211">
        <v>0</v>
      </c>
      <c r="M211">
        <v>0</v>
      </c>
      <c r="N211">
        <v>0</v>
      </c>
      <c r="O211">
        <v>1</v>
      </c>
      <c r="P211">
        <v>0</v>
      </c>
      <c r="Q211">
        <v>0</v>
      </c>
      <c r="R211">
        <v>0</v>
      </c>
      <c r="S211">
        <v>0</v>
      </c>
      <c r="T211">
        <v>1</v>
      </c>
      <c r="U211">
        <v>2</v>
      </c>
      <c r="V211">
        <v>2</v>
      </c>
      <c r="W211">
        <v>0</v>
      </c>
      <c r="X211">
        <v>0</v>
      </c>
      <c r="Y211" s="5">
        <v>24.5</v>
      </c>
      <c r="Z211">
        <v>59</v>
      </c>
      <c r="AA211">
        <f t="shared" si="11"/>
        <v>354</v>
      </c>
    </row>
    <row r="212" spans="1:27" x14ac:dyDescent="0.25">
      <c r="A212" s="2">
        <v>2019</v>
      </c>
      <c r="B212" s="2" t="s">
        <v>303</v>
      </c>
      <c r="C212" s="2" t="s">
        <v>292</v>
      </c>
      <c r="D212" s="2" t="s">
        <v>304</v>
      </c>
      <c r="E212" s="2" t="s">
        <v>820</v>
      </c>
      <c r="F212" s="2" t="s">
        <v>821</v>
      </c>
      <c r="G212" s="2" t="s">
        <v>822</v>
      </c>
      <c r="H212" s="2" t="s">
        <v>467</v>
      </c>
      <c r="I212" s="2" t="s">
        <v>468</v>
      </c>
      <c r="J212" s="2" t="str">
        <f t="shared" si="9"/>
        <v>B827JHF4300512</v>
      </c>
      <c r="K212" s="2">
        <f t="shared" si="10"/>
        <v>42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13</v>
      </c>
      <c r="S212">
        <v>13</v>
      </c>
      <c r="T212">
        <v>12</v>
      </c>
      <c r="U212">
        <v>0</v>
      </c>
      <c r="V212">
        <v>4</v>
      </c>
      <c r="W212">
        <v>0</v>
      </c>
      <c r="X212">
        <v>0</v>
      </c>
      <c r="Y212" s="5">
        <v>24.5</v>
      </c>
      <c r="Z212">
        <v>59</v>
      </c>
      <c r="AA212">
        <f t="shared" si="11"/>
        <v>2478</v>
      </c>
    </row>
    <row r="213" spans="1:27" x14ac:dyDescent="0.25">
      <c r="A213" s="2">
        <v>2019</v>
      </c>
      <c r="B213" s="2" t="s">
        <v>303</v>
      </c>
      <c r="C213" s="2" t="s">
        <v>292</v>
      </c>
      <c r="D213" s="2" t="s">
        <v>304</v>
      </c>
      <c r="E213" s="2" t="s">
        <v>820</v>
      </c>
      <c r="F213" s="2" t="s">
        <v>821</v>
      </c>
      <c r="G213" s="2" t="s">
        <v>822</v>
      </c>
      <c r="H213" s="2" t="s">
        <v>727</v>
      </c>
      <c r="I213" s="2" t="s">
        <v>728</v>
      </c>
      <c r="J213" s="2" t="str">
        <f t="shared" si="9"/>
        <v>B827JHF4300548</v>
      </c>
      <c r="K213" s="2">
        <f t="shared" si="10"/>
        <v>1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1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 s="5">
        <v>24.5</v>
      </c>
      <c r="Z213">
        <v>59</v>
      </c>
      <c r="AA213">
        <f t="shared" si="11"/>
        <v>59</v>
      </c>
    </row>
    <row r="214" spans="1:27" x14ac:dyDescent="0.25">
      <c r="A214" s="2">
        <v>2019</v>
      </c>
      <c r="B214" s="2" t="s">
        <v>303</v>
      </c>
      <c r="C214" s="2" t="s">
        <v>292</v>
      </c>
      <c r="D214" s="2" t="s">
        <v>304</v>
      </c>
      <c r="E214" s="2" t="s">
        <v>823</v>
      </c>
      <c r="F214" s="2" t="s">
        <v>824</v>
      </c>
      <c r="G214" s="2" t="s">
        <v>825</v>
      </c>
      <c r="H214" s="2" t="s">
        <v>417</v>
      </c>
      <c r="I214" s="2" t="s">
        <v>418</v>
      </c>
      <c r="J214" s="2" t="str">
        <f t="shared" si="9"/>
        <v>B810JHF43PL029</v>
      </c>
      <c r="K214" s="2">
        <f t="shared" si="10"/>
        <v>12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12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 s="5">
        <v>33.5</v>
      </c>
      <c r="Z214">
        <v>79</v>
      </c>
      <c r="AA214">
        <f t="shared" si="11"/>
        <v>948</v>
      </c>
    </row>
    <row r="215" spans="1:27" x14ac:dyDescent="0.25">
      <c r="A215" s="2">
        <v>2019</v>
      </c>
      <c r="B215" s="2" t="s">
        <v>303</v>
      </c>
      <c r="C215" s="2" t="s">
        <v>326</v>
      </c>
      <c r="D215" s="2" t="s">
        <v>472</v>
      </c>
      <c r="E215" s="2" t="s">
        <v>826</v>
      </c>
      <c r="F215" s="2" t="s">
        <v>827</v>
      </c>
      <c r="G215" s="2" t="s">
        <v>828</v>
      </c>
      <c r="H215" s="2" t="s">
        <v>356</v>
      </c>
      <c r="I215" s="2" t="s">
        <v>357</v>
      </c>
      <c r="J215" s="2" t="str">
        <f t="shared" si="9"/>
        <v>B154WKF4300007</v>
      </c>
      <c r="K215" s="2">
        <f t="shared" si="10"/>
        <v>47</v>
      </c>
      <c r="L215">
        <v>0</v>
      </c>
      <c r="M215">
        <v>0</v>
      </c>
      <c r="N215">
        <v>0</v>
      </c>
      <c r="O215">
        <v>3</v>
      </c>
      <c r="P215">
        <v>1</v>
      </c>
      <c r="Q215">
        <v>11</v>
      </c>
      <c r="R215">
        <v>16</v>
      </c>
      <c r="S215">
        <v>14</v>
      </c>
      <c r="T215">
        <v>2</v>
      </c>
      <c r="U215">
        <v>0</v>
      </c>
      <c r="V215">
        <v>0</v>
      </c>
      <c r="W215">
        <v>0</v>
      </c>
      <c r="X215">
        <v>0</v>
      </c>
      <c r="Y215" s="5">
        <v>28.5</v>
      </c>
      <c r="Z215">
        <v>69</v>
      </c>
      <c r="AA215">
        <f t="shared" si="11"/>
        <v>3243</v>
      </c>
    </row>
    <row r="216" spans="1:27" x14ac:dyDescent="0.25">
      <c r="A216" s="2">
        <v>2019</v>
      </c>
      <c r="B216" s="2" t="s">
        <v>303</v>
      </c>
      <c r="C216" s="2" t="s">
        <v>326</v>
      </c>
      <c r="D216" s="2" t="s">
        <v>472</v>
      </c>
      <c r="E216" s="2" t="s">
        <v>826</v>
      </c>
      <c r="F216" s="2" t="s">
        <v>827</v>
      </c>
      <c r="G216" s="2" t="s">
        <v>828</v>
      </c>
      <c r="H216" s="2" t="s">
        <v>727</v>
      </c>
      <c r="I216" s="2" t="s">
        <v>728</v>
      </c>
      <c r="J216" s="2" t="str">
        <f t="shared" si="9"/>
        <v>B154WKF4300548</v>
      </c>
      <c r="K216" s="2">
        <f t="shared" si="10"/>
        <v>3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3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 s="5">
        <v>28.5</v>
      </c>
      <c r="Z216">
        <v>69</v>
      </c>
      <c r="AA216">
        <f t="shared" si="11"/>
        <v>207</v>
      </c>
    </row>
    <row r="217" spans="1:27" x14ac:dyDescent="0.25">
      <c r="A217" s="2">
        <v>2019</v>
      </c>
      <c r="B217" s="2" t="s">
        <v>303</v>
      </c>
      <c r="C217" s="2" t="s">
        <v>326</v>
      </c>
      <c r="D217" s="2" t="s">
        <v>472</v>
      </c>
      <c r="E217" s="2" t="s">
        <v>826</v>
      </c>
      <c r="F217" s="2" t="s">
        <v>827</v>
      </c>
      <c r="G217" s="2" t="s">
        <v>828</v>
      </c>
      <c r="H217" s="2" t="s">
        <v>829</v>
      </c>
      <c r="I217" s="2" t="s">
        <v>334</v>
      </c>
      <c r="J217" s="2" t="str">
        <f t="shared" si="9"/>
        <v>B154WKF4300556</v>
      </c>
      <c r="K217" s="2">
        <f t="shared" si="10"/>
        <v>17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6</v>
      </c>
      <c r="S217">
        <v>5</v>
      </c>
      <c r="T217">
        <v>6</v>
      </c>
      <c r="U217">
        <v>0</v>
      </c>
      <c r="V217">
        <v>0</v>
      </c>
      <c r="W217">
        <v>0</v>
      </c>
      <c r="X217">
        <v>0</v>
      </c>
      <c r="Y217" s="5">
        <v>28.5</v>
      </c>
      <c r="Z217">
        <v>69</v>
      </c>
      <c r="AA217">
        <f t="shared" si="11"/>
        <v>1173</v>
      </c>
    </row>
    <row r="218" spans="1:27" x14ac:dyDescent="0.25">
      <c r="A218" s="2">
        <v>2019</v>
      </c>
      <c r="B218" s="2" t="s">
        <v>303</v>
      </c>
      <c r="C218" s="2" t="s">
        <v>326</v>
      </c>
      <c r="D218" s="2" t="s">
        <v>472</v>
      </c>
      <c r="E218" s="2" t="s">
        <v>826</v>
      </c>
      <c r="F218" s="2" t="s">
        <v>827</v>
      </c>
      <c r="G218" s="2" t="s">
        <v>828</v>
      </c>
      <c r="H218" s="2" t="s">
        <v>819</v>
      </c>
      <c r="I218" s="2" t="s">
        <v>418</v>
      </c>
      <c r="J218" s="2" t="str">
        <f t="shared" si="9"/>
        <v>B154WKF4300561</v>
      </c>
      <c r="K218" s="2">
        <f t="shared" si="10"/>
        <v>43</v>
      </c>
      <c r="L218">
        <v>0</v>
      </c>
      <c r="M218">
        <v>0</v>
      </c>
      <c r="N218">
        <v>0</v>
      </c>
      <c r="O218">
        <v>3</v>
      </c>
      <c r="P218">
        <v>0</v>
      </c>
      <c r="Q218">
        <v>11</v>
      </c>
      <c r="R218">
        <v>12</v>
      </c>
      <c r="S218">
        <v>8</v>
      </c>
      <c r="T218">
        <v>9</v>
      </c>
      <c r="U218">
        <v>0</v>
      </c>
      <c r="V218">
        <v>0</v>
      </c>
      <c r="W218">
        <v>0</v>
      </c>
      <c r="X218">
        <v>0</v>
      </c>
      <c r="Y218" s="5">
        <v>28.5</v>
      </c>
      <c r="Z218">
        <v>69</v>
      </c>
      <c r="AA218">
        <f t="shared" si="11"/>
        <v>2967</v>
      </c>
    </row>
    <row r="219" spans="1:27" x14ac:dyDescent="0.25">
      <c r="A219" s="2">
        <v>2019</v>
      </c>
      <c r="B219" s="2" t="s">
        <v>303</v>
      </c>
      <c r="C219" s="2" t="s">
        <v>326</v>
      </c>
      <c r="D219" s="2" t="s">
        <v>327</v>
      </c>
      <c r="E219" s="2" t="s">
        <v>830</v>
      </c>
      <c r="F219" s="2" t="s">
        <v>445</v>
      </c>
      <c r="G219" s="2" t="s">
        <v>446</v>
      </c>
      <c r="H219" s="2" t="s">
        <v>356</v>
      </c>
      <c r="I219" s="2" t="s">
        <v>357</v>
      </c>
      <c r="J219" s="2" t="str">
        <f t="shared" si="9"/>
        <v>B153TRF4300007</v>
      </c>
      <c r="K219" s="2">
        <f t="shared" si="10"/>
        <v>32</v>
      </c>
      <c r="L219">
        <v>0</v>
      </c>
      <c r="M219">
        <v>0</v>
      </c>
      <c r="N219">
        <v>0</v>
      </c>
      <c r="O219">
        <v>3</v>
      </c>
      <c r="P219">
        <v>1</v>
      </c>
      <c r="Q219">
        <v>10</v>
      </c>
      <c r="R219">
        <v>12</v>
      </c>
      <c r="S219">
        <v>0</v>
      </c>
      <c r="T219">
        <v>2</v>
      </c>
      <c r="U219">
        <v>3</v>
      </c>
      <c r="V219">
        <v>1</v>
      </c>
      <c r="W219">
        <v>0</v>
      </c>
      <c r="X219">
        <v>0</v>
      </c>
      <c r="Y219" s="5">
        <v>33.5</v>
      </c>
      <c r="Z219">
        <v>79</v>
      </c>
      <c r="AA219">
        <f t="shared" si="11"/>
        <v>2528</v>
      </c>
    </row>
    <row r="220" spans="1:27" x14ac:dyDescent="0.25">
      <c r="A220" s="2">
        <v>2019</v>
      </c>
      <c r="B220" s="2" t="s">
        <v>303</v>
      </c>
      <c r="C220" s="2" t="s">
        <v>326</v>
      </c>
      <c r="D220" s="2" t="s">
        <v>327</v>
      </c>
      <c r="E220" s="2" t="s">
        <v>830</v>
      </c>
      <c r="F220" s="2" t="s">
        <v>445</v>
      </c>
      <c r="G220" s="2" t="s">
        <v>446</v>
      </c>
      <c r="H220" s="2" t="s">
        <v>829</v>
      </c>
      <c r="I220" s="2" t="s">
        <v>334</v>
      </c>
      <c r="J220" s="2" t="str">
        <f t="shared" si="9"/>
        <v>B153TRF4300556</v>
      </c>
      <c r="K220" s="2">
        <f t="shared" si="10"/>
        <v>15</v>
      </c>
      <c r="L220">
        <v>0</v>
      </c>
      <c r="M220">
        <v>0</v>
      </c>
      <c r="N220">
        <v>0</v>
      </c>
      <c r="O220">
        <v>1</v>
      </c>
      <c r="P220">
        <v>0</v>
      </c>
      <c r="Q220">
        <v>0</v>
      </c>
      <c r="R220">
        <v>7</v>
      </c>
      <c r="S220">
        <v>4</v>
      </c>
      <c r="T220">
        <v>3</v>
      </c>
      <c r="U220">
        <v>0</v>
      </c>
      <c r="V220">
        <v>0</v>
      </c>
      <c r="W220">
        <v>0</v>
      </c>
      <c r="X220">
        <v>0</v>
      </c>
      <c r="Y220" s="5">
        <v>33.5</v>
      </c>
      <c r="Z220">
        <v>79</v>
      </c>
      <c r="AA220">
        <f t="shared" si="11"/>
        <v>1185</v>
      </c>
    </row>
    <row r="221" spans="1:27" x14ac:dyDescent="0.25">
      <c r="A221" s="2">
        <v>2019</v>
      </c>
      <c r="B221" s="2" t="s">
        <v>303</v>
      </c>
      <c r="C221" s="2" t="s">
        <v>326</v>
      </c>
      <c r="D221" s="2" t="s">
        <v>327</v>
      </c>
      <c r="E221" s="2" t="s">
        <v>830</v>
      </c>
      <c r="F221" s="2" t="s">
        <v>445</v>
      </c>
      <c r="G221" s="2" t="s">
        <v>446</v>
      </c>
      <c r="H221" s="2" t="s">
        <v>819</v>
      </c>
      <c r="I221" s="2" t="s">
        <v>418</v>
      </c>
      <c r="J221" s="2" t="str">
        <f t="shared" si="9"/>
        <v>B153TRF4300561</v>
      </c>
      <c r="K221" s="2">
        <f t="shared" si="10"/>
        <v>77</v>
      </c>
      <c r="L221">
        <v>0</v>
      </c>
      <c r="M221">
        <v>0</v>
      </c>
      <c r="N221">
        <v>0</v>
      </c>
      <c r="O221">
        <v>5</v>
      </c>
      <c r="P221">
        <v>3</v>
      </c>
      <c r="Q221">
        <v>24</v>
      </c>
      <c r="R221">
        <v>15</v>
      </c>
      <c r="S221">
        <v>11</v>
      </c>
      <c r="T221">
        <v>15</v>
      </c>
      <c r="U221">
        <v>4</v>
      </c>
      <c r="V221">
        <v>0</v>
      </c>
      <c r="W221">
        <v>0</v>
      </c>
      <c r="X221">
        <v>0</v>
      </c>
      <c r="Y221" s="5">
        <v>33.5</v>
      </c>
      <c r="Z221">
        <v>79</v>
      </c>
      <c r="AA221">
        <f t="shared" si="11"/>
        <v>6083</v>
      </c>
    </row>
    <row r="222" spans="1:27" x14ac:dyDescent="0.25">
      <c r="A222" s="2">
        <v>2019</v>
      </c>
      <c r="B222" s="2" t="s">
        <v>303</v>
      </c>
      <c r="C222" s="2" t="s">
        <v>292</v>
      </c>
      <c r="D222" s="2" t="s">
        <v>310</v>
      </c>
      <c r="E222" s="2" t="s">
        <v>831</v>
      </c>
      <c r="F222" s="2" t="s">
        <v>832</v>
      </c>
      <c r="G222" s="2" t="s">
        <v>833</v>
      </c>
      <c r="H222" s="2" t="s">
        <v>314</v>
      </c>
      <c r="I222" s="2" t="s">
        <v>315</v>
      </c>
      <c r="J222" s="2" t="str">
        <f t="shared" si="9"/>
        <v>B016TEJ91FA006</v>
      </c>
      <c r="K222" s="2">
        <f t="shared" si="10"/>
        <v>10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6</v>
      </c>
      <c r="S222">
        <v>4</v>
      </c>
      <c r="T222">
        <v>0</v>
      </c>
      <c r="U222">
        <v>0</v>
      </c>
      <c r="V222">
        <v>0</v>
      </c>
      <c r="W222">
        <v>0</v>
      </c>
      <c r="X222">
        <v>0</v>
      </c>
      <c r="Y222" s="5">
        <v>16</v>
      </c>
      <c r="Z222">
        <v>39</v>
      </c>
      <c r="AA222">
        <f t="shared" si="11"/>
        <v>390</v>
      </c>
    </row>
    <row r="223" spans="1:27" x14ac:dyDescent="0.25">
      <c r="A223" s="2">
        <v>2019</v>
      </c>
      <c r="B223" s="2" t="s">
        <v>303</v>
      </c>
      <c r="C223" s="2" t="s">
        <v>292</v>
      </c>
      <c r="D223" s="2" t="s">
        <v>310</v>
      </c>
      <c r="E223" s="2" t="s">
        <v>831</v>
      </c>
      <c r="F223" s="2" t="s">
        <v>832</v>
      </c>
      <c r="G223" s="2" t="s">
        <v>833</v>
      </c>
      <c r="H223" s="2" t="s">
        <v>356</v>
      </c>
      <c r="I223" s="2" t="s">
        <v>357</v>
      </c>
      <c r="J223" s="2" t="str">
        <f t="shared" si="9"/>
        <v>B016TEJ91FA007</v>
      </c>
      <c r="K223" s="2">
        <f t="shared" si="10"/>
        <v>53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27</v>
      </c>
      <c r="S223">
        <v>26</v>
      </c>
      <c r="T223">
        <v>0</v>
      </c>
      <c r="U223">
        <v>0</v>
      </c>
      <c r="V223">
        <v>0</v>
      </c>
      <c r="W223">
        <v>0</v>
      </c>
      <c r="X223">
        <v>0</v>
      </c>
      <c r="Y223" s="5">
        <v>16</v>
      </c>
      <c r="Z223">
        <v>39</v>
      </c>
      <c r="AA223">
        <f t="shared" si="11"/>
        <v>2067</v>
      </c>
    </row>
    <row r="224" spans="1:27" x14ac:dyDescent="0.25">
      <c r="A224" s="2">
        <v>2019</v>
      </c>
      <c r="B224" s="2" t="s">
        <v>303</v>
      </c>
      <c r="C224" s="2" t="s">
        <v>326</v>
      </c>
      <c r="D224" s="2" t="s">
        <v>472</v>
      </c>
      <c r="E224" s="2" t="s">
        <v>834</v>
      </c>
      <c r="F224" s="2" t="s">
        <v>835</v>
      </c>
      <c r="G224" s="2" t="s">
        <v>836</v>
      </c>
      <c r="H224" s="2" t="s">
        <v>356</v>
      </c>
      <c r="I224" s="2" t="s">
        <v>357</v>
      </c>
      <c r="J224" s="2" t="str">
        <f t="shared" si="9"/>
        <v>B160WKF43PL007</v>
      </c>
      <c r="K224" s="2">
        <f t="shared" si="10"/>
        <v>11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11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 s="5">
        <v>28.5</v>
      </c>
      <c r="Z224">
        <v>69</v>
      </c>
      <c r="AA224">
        <f t="shared" si="11"/>
        <v>759</v>
      </c>
    </row>
    <row r="225" spans="1:27" x14ac:dyDescent="0.25">
      <c r="A225" s="2">
        <v>2019</v>
      </c>
      <c r="B225" s="2" t="s">
        <v>303</v>
      </c>
      <c r="C225" s="2" t="s">
        <v>326</v>
      </c>
      <c r="D225" s="2" t="s">
        <v>327</v>
      </c>
      <c r="E225" s="2" t="s">
        <v>837</v>
      </c>
      <c r="F225" s="2" t="s">
        <v>838</v>
      </c>
      <c r="G225" s="2" t="s">
        <v>466</v>
      </c>
      <c r="H225" s="2" t="s">
        <v>356</v>
      </c>
      <c r="I225" s="2" t="s">
        <v>357</v>
      </c>
      <c r="J225" s="2" t="str">
        <f t="shared" si="9"/>
        <v>B155TRF4300007</v>
      </c>
      <c r="K225" s="2">
        <f t="shared" si="10"/>
        <v>1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1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 s="5">
        <v>25</v>
      </c>
      <c r="Z225">
        <v>59</v>
      </c>
      <c r="AA225">
        <f t="shared" si="11"/>
        <v>59</v>
      </c>
    </row>
    <row r="226" spans="1:27" x14ac:dyDescent="0.25">
      <c r="A226" s="2">
        <v>2019</v>
      </c>
      <c r="B226" s="2" t="s">
        <v>303</v>
      </c>
      <c r="C226" s="2" t="s">
        <v>326</v>
      </c>
      <c r="D226" s="2" t="s">
        <v>327</v>
      </c>
      <c r="E226" s="2" t="s">
        <v>837</v>
      </c>
      <c r="F226" s="2" t="s">
        <v>838</v>
      </c>
      <c r="G226" s="2" t="s">
        <v>466</v>
      </c>
      <c r="H226" s="2" t="s">
        <v>467</v>
      </c>
      <c r="I226" s="2" t="s">
        <v>468</v>
      </c>
      <c r="J226" s="2" t="str">
        <f t="shared" si="9"/>
        <v>B155TRF4300512</v>
      </c>
      <c r="K226" s="2">
        <f t="shared" si="10"/>
        <v>82</v>
      </c>
      <c r="L226">
        <v>0</v>
      </c>
      <c r="M226">
        <v>0</v>
      </c>
      <c r="N226">
        <v>0</v>
      </c>
      <c r="O226">
        <v>6</v>
      </c>
      <c r="P226">
        <v>0</v>
      </c>
      <c r="Q226">
        <v>4</v>
      </c>
      <c r="R226">
        <v>15</v>
      </c>
      <c r="S226">
        <v>25</v>
      </c>
      <c r="T226">
        <v>21</v>
      </c>
      <c r="U226">
        <v>6</v>
      </c>
      <c r="V226">
        <v>5</v>
      </c>
      <c r="W226">
        <v>0</v>
      </c>
      <c r="X226">
        <v>0</v>
      </c>
      <c r="Y226" s="5">
        <v>25</v>
      </c>
      <c r="Z226">
        <v>59</v>
      </c>
      <c r="AA226">
        <f t="shared" si="11"/>
        <v>4838</v>
      </c>
    </row>
    <row r="227" spans="1:27" x14ac:dyDescent="0.25">
      <c r="A227" s="2">
        <v>2019</v>
      </c>
      <c r="B227" s="2" t="s">
        <v>303</v>
      </c>
      <c r="C227" s="2" t="s">
        <v>292</v>
      </c>
      <c r="D227" s="2" t="s">
        <v>304</v>
      </c>
      <c r="E227" s="2" t="s">
        <v>839</v>
      </c>
      <c r="F227" s="2" t="s">
        <v>840</v>
      </c>
      <c r="G227" s="2" t="s">
        <v>841</v>
      </c>
      <c r="H227" s="2" t="s">
        <v>356</v>
      </c>
      <c r="I227" s="2" t="s">
        <v>357</v>
      </c>
      <c r="J227" s="2" t="str">
        <f t="shared" si="9"/>
        <v>B812JHF43FA007</v>
      </c>
      <c r="K227" s="2">
        <f t="shared" si="10"/>
        <v>12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12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 s="5">
        <v>33.5</v>
      </c>
      <c r="Z227">
        <v>79</v>
      </c>
      <c r="AA227">
        <f t="shared" si="11"/>
        <v>948</v>
      </c>
    </row>
    <row r="228" spans="1:27" x14ac:dyDescent="0.25">
      <c r="A228" s="2">
        <v>2019</v>
      </c>
      <c r="B228" s="2" t="s">
        <v>303</v>
      </c>
      <c r="C228" s="2" t="s">
        <v>326</v>
      </c>
      <c r="D228" s="2" t="s">
        <v>472</v>
      </c>
      <c r="E228" s="2" t="s">
        <v>842</v>
      </c>
      <c r="F228" s="2" t="s">
        <v>843</v>
      </c>
      <c r="G228" s="2" t="s">
        <v>844</v>
      </c>
      <c r="H228" s="2" t="s">
        <v>410</v>
      </c>
      <c r="I228" s="2" t="s">
        <v>411</v>
      </c>
      <c r="J228" s="2" t="str">
        <f t="shared" si="9"/>
        <v>B156WKF4300066</v>
      </c>
      <c r="K228" s="2">
        <f t="shared" si="10"/>
        <v>19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17</v>
      </c>
      <c r="R228">
        <v>0</v>
      </c>
      <c r="S228">
        <v>0</v>
      </c>
      <c r="T228">
        <v>0</v>
      </c>
      <c r="U228">
        <v>2</v>
      </c>
      <c r="V228">
        <v>0</v>
      </c>
      <c r="W228">
        <v>0</v>
      </c>
      <c r="X228">
        <v>0</v>
      </c>
      <c r="Y228" s="5">
        <v>22.5</v>
      </c>
      <c r="Z228">
        <v>54</v>
      </c>
      <c r="AA228">
        <f t="shared" si="11"/>
        <v>1026</v>
      </c>
    </row>
    <row r="229" spans="1:27" x14ac:dyDescent="0.25">
      <c r="A229" s="2">
        <v>2019</v>
      </c>
      <c r="B229" s="2" t="s">
        <v>303</v>
      </c>
      <c r="C229" s="2" t="s">
        <v>326</v>
      </c>
      <c r="D229" s="2" t="s">
        <v>472</v>
      </c>
      <c r="E229" s="2" t="s">
        <v>842</v>
      </c>
      <c r="F229" s="2" t="s">
        <v>843</v>
      </c>
      <c r="G229" s="2" t="s">
        <v>844</v>
      </c>
      <c r="H229" s="2" t="s">
        <v>333</v>
      </c>
      <c r="I229" s="2" t="s">
        <v>334</v>
      </c>
      <c r="J229" s="2" t="str">
        <f t="shared" si="9"/>
        <v>B156WKF4300302</v>
      </c>
      <c r="K229" s="2">
        <f t="shared" si="10"/>
        <v>10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10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 s="5">
        <v>22.5</v>
      </c>
      <c r="Z229">
        <v>54</v>
      </c>
      <c r="AA229">
        <f t="shared" si="11"/>
        <v>540</v>
      </c>
    </row>
    <row r="230" spans="1:27" x14ac:dyDescent="0.25">
      <c r="A230" s="2">
        <v>2019</v>
      </c>
      <c r="B230" s="2" t="s">
        <v>303</v>
      </c>
      <c r="C230" s="2" t="s">
        <v>326</v>
      </c>
      <c r="D230" s="2" t="s">
        <v>472</v>
      </c>
      <c r="E230" s="2" t="s">
        <v>842</v>
      </c>
      <c r="F230" s="2" t="s">
        <v>843</v>
      </c>
      <c r="G230" s="2" t="s">
        <v>844</v>
      </c>
      <c r="H230" s="2" t="s">
        <v>467</v>
      </c>
      <c r="I230" s="2" t="s">
        <v>468</v>
      </c>
      <c r="J230" s="2" t="str">
        <f t="shared" si="9"/>
        <v>B156WKF4300512</v>
      </c>
      <c r="K230" s="2">
        <f t="shared" si="10"/>
        <v>151</v>
      </c>
      <c r="L230">
        <v>0</v>
      </c>
      <c r="M230">
        <v>0</v>
      </c>
      <c r="N230">
        <v>0</v>
      </c>
      <c r="O230">
        <v>11</v>
      </c>
      <c r="P230">
        <v>12</v>
      </c>
      <c r="Q230">
        <v>15</v>
      </c>
      <c r="R230">
        <v>32</v>
      </c>
      <c r="S230">
        <v>29</v>
      </c>
      <c r="T230">
        <v>27</v>
      </c>
      <c r="U230">
        <v>14</v>
      </c>
      <c r="V230">
        <v>11</v>
      </c>
      <c r="W230">
        <v>0</v>
      </c>
      <c r="X230">
        <v>0</v>
      </c>
      <c r="Y230" s="5">
        <v>22.5</v>
      </c>
      <c r="Z230">
        <v>54</v>
      </c>
      <c r="AA230">
        <f t="shared" si="11"/>
        <v>8154</v>
      </c>
    </row>
    <row r="231" spans="1:27" x14ac:dyDescent="0.25">
      <c r="A231" s="2">
        <v>2019</v>
      </c>
      <c r="B231" s="2" t="s">
        <v>303</v>
      </c>
      <c r="C231" s="2" t="s">
        <v>326</v>
      </c>
      <c r="D231" s="2" t="s">
        <v>472</v>
      </c>
      <c r="E231" s="2" t="s">
        <v>842</v>
      </c>
      <c r="F231" s="2" t="s">
        <v>843</v>
      </c>
      <c r="G231" s="2" t="s">
        <v>844</v>
      </c>
      <c r="H231" s="2" t="s">
        <v>727</v>
      </c>
      <c r="I231" s="2" t="s">
        <v>728</v>
      </c>
      <c r="J231" s="2" t="str">
        <f t="shared" si="9"/>
        <v>B156WKF4300548</v>
      </c>
      <c r="K231" s="2">
        <f t="shared" si="10"/>
        <v>7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4</v>
      </c>
      <c r="S231">
        <v>0</v>
      </c>
      <c r="T231">
        <v>3</v>
      </c>
      <c r="U231">
        <v>0</v>
      </c>
      <c r="V231">
        <v>0</v>
      </c>
      <c r="W231">
        <v>0</v>
      </c>
      <c r="X231">
        <v>0</v>
      </c>
      <c r="Y231" s="5">
        <v>22.5</v>
      </c>
      <c r="Z231">
        <v>54</v>
      </c>
      <c r="AA231">
        <f t="shared" si="11"/>
        <v>378</v>
      </c>
    </row>
    <row r="232" spans="1:27" x14ac:dyDescent="0.25">
      <c r="A232" s="2">
        <v>2019</v>
      </c>
      <c r="B232" s="2" t="s">
        <v>303</v>
      </c>
      <c r="C232" s="2" t="s">
        <v>326</v>
      </c>
      <c r="D232" s="2" t="s">
        <v>472</v>
      </c>
      <c r="E232" s="2" t="s">
        <v>845</v>
      </c>
      <c r="F232" s="2" t="s">
        <v>846</v>
      </c>
      <c r="G232" s="2" t="s">
        <v>841</v>
      </c>
      <c r="H232" s="2" t="s">
        <v>417</v>
      </c>
      <c r="I232" s="2" t="s">
        <v>418</v>
      </c>
      <c r="J232" s="2" t="str">
        <f t="shared" si="9"/>
        <v>B161WKF43FA029</v>
      </c>
      <c r="K232" s="2">
        <f t="shared" si="10"/>
        <v>20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20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 s="5">
        <v>28.5</v>
      </c>
      <c r="Z232">
        <v>69</v>
      </c>
      <c r="AA232">
        <f t="shared" si="11"/>
        <v>1380</v>
      </c>
    </row>
    <row r="233" spans="1:27" x14ac:dyDescent="0.25">
      <c r="A233" s="2">
        <v>2019</v>
      </c>
      <c r="B233" s="2" t="s">
        <v>303</v>
      </c>
      <c r="C233" s="2" t="s">
        <v>326</v>
      </c>
      <c r="D233" s="2" t="s">
        <v>358</v>
      </c>
      <c r="E233" s="2" t="s">
        <v>847</v>
      </c>
      <c r="F233" s="2" t="s">
        <v>848</v>
      </c>
      <c r="G233" s="2" t="s">
        <v>457</v>
      </c>
      <c r="H233" s="2" t="s">
        <v>794</v>
      </c>
      <c r="I233" s="2" t="s">
        <v>795</v>
      </c>
      <c r="J233" s="2" t="str">
        <f t="shared" si="9"/>
        <v>B504BDP01UP009</v>
      </c>
      <c r="K233" s="2">
        <f t="shared" si="10"/>
        <v>1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1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 s="5">
        <v>29</v>
      </c>
      <c r="Z233">
        <v>69</v>
      </c>
      <c r="AA233">
        <f t="shared" si="11"/>
        <v>69</v>
      </c>
    </row>
    <row r="234" spans="1:27" x14ac:dyDescent="0.25">
      <c r="A234" s="2">
        <v>2019</v>
      </c>
      <c r="B234" s="2" t="s">
        <v>303</v>
      </c>
      <c r="C234" s="2" t="s">
        <v>326</v>
      </c>
      <c r="D234" s="2" t="s">
        <v>358</v>
      </c>
      <c r="E234" s="2" t="s">
        <v>847</v>
      </c>
      <c r="F234" s="2" t="s">
        <v>848</v>
      </c>
      <c r="G234" s="2" t="s">
        <v>457</v>
      </c>
      <c r="H234" s="2" t="s">
        <v>849</v>
      </c>
      <c r="I234" s="2" t="s">
        <v>850</v>
      </c>
      <c r="J234" s="2" t="str">
        <f t="shared" si="9"/>
        <v>B504BDP01UP531</v>
      </c>
      <c r="K234" s="2">
        <f t="shared" si="10"/>
        <v>4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4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 s="5">
        <v>29</v>
      </c>
      <c r="Z234">
        <v>69</v>
      </c>
      <c r="AA234">
        <f t="shared" si="11"/>
        <v>276</v>
      </c>
    </row>
    <row r="235" spans="1:27" x14ac:dyDescent="0.25">
      <c r="A235" s="2">
        <v>2019</v>
      </c>
      <c r="B235" s="2" t="s">
        <v>303</v>
      </c>
      <c r="C235" s="2" t="s">
        <v>326</v>
      </c>
      <c r="D235" s="2" t="s">
        <v>488</v>
      </c>
      <c r="E235" s="2" t="s">
        <v>851</v>
      </c>
      <c r="F235" s="2" t="s">
        <v>852</v>
      </c>
      <c r="G235" s="2" t="s">
        <v>853</v>
      </c>
      <c r="H235" s="2" t="s">
        <v>356</v>
      </c>
      <c r="I235" s="2" t="s">
        <v>357</v>
      </c>
      <c r="J235" s="2" t="str">
        <f t="shared" si="9"/>
        <v>B420BDTA100007</v>
      </c>
      <c r="K235" s="2">
        <f t="shared" si="10"/>
        <v>1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1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 s="5">
        <v>21</v>
      </c>
      <c r="Z235">
        <v>49</v>
      </c>
      <c r="AA235">
        <f t="shared" si="11"/>
        <v>49</v>
      </c>
    </row>
    <row r="236" spans="1:27" x14ac:dyDescent="0.25">
      <c r="A236" s="2">
        <v>2019</v>
      </c>
      <c r="B236" s="2" t="s">
        <v>303</v>
      </c>
      <c r="C236" s="2" t="s">
        <v>326</v>
      </c>
      <c r="D236" s="2" t="s">
        <v>488</v>
      </c>
      <c r="E236" s="2" t="s">
        <v>851</v>
      </c>
      <c r="F236" s="2" t="s">
        <v>852</v>
      </c>
      <c r="G236" s="2" t="s">
        <v>853</v>
      </c>
      <c r="H236" s="2" t="s">
        <v>297</v>
      </c>
      <c r="I236" s="2" t="s">
        <v>298</v>
      </c>
      <c r="J236" s="2" t="str">
        <f t="shared" si="9"/>
        <v>B420BDTA100047</v>
      </c>
      <c r="K236" s="2">
        <f t="shared" si="10"/>
        <v>13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13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 s="5">
        <v>21</v>
      </c>
      <c r="Z236">
        <v>49</v>
      </c>
      <c r="AA236">
        <f t="shared" si="11"/>
        <v>637</v>
      </c>
    </row>
    <row r="237" spans="1:27" x14ac:dyDescent="0.25">
      <c r="A237" s="2">
        <v>2019</v>
      </c>
      <c r="B237" s="2" t="s">
        <v>303</v>
      </c>
      <c r="C237" s="2" t="s">
        <v>326</v>
      </c>
      <c r="D237" s="2" t="s">
        <v>358</v>
      </c>
      <c r="E237" s="2" t="s">
        <v>854</v>
      </c>
      <c r="F237" s="2" t="s">
        <v>855</v>
      </c>
      <c r="G237" s="2" t="s">
        <v>457</v>
      </c>
      <c r="H237" s="2" t="s">
        <v>734</v>
      </c>
      <c r="I237" s="2" t="s">
        <v>735</v>
      </c>
      <c r="J237" s="2" t="str">
        <f t="shared" si="9"/>
        <v>B504BDP01PL001</v>
      </c>
      <c r="K237" s="2">
        <f t="shared" si="10"/>
        <v>266</v>
      </c>
      <c r="L237">
        <v>0</v>
      </c>
      <c r="M237">
        <v>0</v>
      </c>
      <c r="N237">
        <v>0</v>
      </c>
      <c r="O237">
        <v>4</v>
      </c>
      <c r="P237">
        <v>39</v>
      </c>
      <c r="Q237">
        <v>75</v>
      </c>
      <c r="R237">
        <v>52</v>
      </c>
      <c r="S237">
        <v>43</v>
      </c>
      <c r="T237">
        <v>25</v>
      </c>
      <c r="U237">
        <v>28</v>
      </c>
      <c r="V237">
        <v>0</v>
      </c>
      <c r="W237">
        <v>0</v>
      </c>
      <c r="X237">
        <v>0</v>
      </c>
      <c r="Y237" s="5">
        <v>29</v>
      </c>
      <c r="Z237">
        <v>69</v>
      </c>
      <c r="AA237">
        <f t="shared" si="11"/>
        <v>18354</v>
      </c>
    </row>
    <row r="238" spans="1:27" x14ac:dyDescent="0.25">
      <c r="A238" s="2">
        <v>2019</v>
      </c>
      <c r="B238" s="2" t="s">
        <v>303</v>
      </c>
      <c r="C238" s="2" t="s">
        <v>368</v>
      </c>
      <c r="D238" s="2" t="s">
        <v>458</v>
      </c>
      <c r="E238" s="2" t="s">
        <v>856</v>
      </c>
      <c r="F238" s="2" t="s">
        <v>857</v>
      </c>
      <c r="G238" s="2" t="s">
        <v>858</v>
      </c>
      <c r="H238" s="2" t="s">
        <v>859</v>
      </c>
      <c r="I238" s="2" t="s">
        <v>363</v>
      </c>
      <c r="J238" s="2" t="str">
        <f t="shared" si="9"/>
        <v>B278SSLY753574</v>
      </c>
      <c r="K238" s="2">
        <f t="shared" si="10"/>
        <v>1</v>
      </c>
      <c r="L238">
        <v>1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 s="5">
        <v>12.5</v>
      </c>
      <c r="Z238">
        <v>29</v>
      </c>
      <c r="AA238">
        <f t="shared" si="11"/>
        <v>29</v>
      </c>
    </row>
    <row r="239" spans="1:27" x14ac:dyDescent="0.25">
      <c r="A239" s="2">
        <v>2019</v>
      </c>
      <c r="B239" s="2" t="s">
        <v>303</v>
      </c>
      <c r="C239" s="2" t="s">
        <v>368</v>
      </c>
      <c r="D239" s="2" t="s">
        <v>447</v>
      </c>
      <c r="E239" s="2" t="s">
        <v>860</v>
      </c>
      <c r="F239" s="2" t="s">
        <v>449</v>
      </c>
      <c r="G239" s="2" t="s">
        <v>450</v>
      </c>
      <c r="H239" s="2" t="s">
        <v>861</v>
      </c>
      <c r="I239" s="2" t="s">
        <v>743</v>
      </c>
      <c r="J239" s="2" t="str">
        <f t="shared" si="9"/>
        <v>B208SPL3000554</v>
      </c>
      <c r="K239" s="2">
        <f t="shared" si="10"/>
        <v>78</v>
      </c>
      <c r="L239">
        <v>0</v>
      </c>
      <c r="M239">
        <v>0</v>
      </c>
      <c r="N239">
        <v>0</v>
      </c>
      <c r="O239">
        <v>0</v>
      </c>
      <c r="P239">
        <v>7</v>
      </c>
      <c r="Q239">
        <v>28</v>
      </c>
      <c r="R239">
        <v>10</v>
      </c>
      <c r="S239">
        <v>10</v>
      </c>
      <c r="T239">
        <v>23</v>
      </c>
      <c r="U239">
        <v>0</v>
      </c>
      <c r="V239">
        <v>0</v>
      </c>
      <c r="W239">
        <v>0</v>
      </c>
      <c r="X239">
        <v>0</v>
      </c>
      <c r="Y239" s="5">
        <v>16</v>
      </c>
      <c r="Z239">
        <v>39</v>
      </c>
      <c r="AA239">
        <f t="shared" si="11"/>
        <v>3042</v>
      </c>
    </row>
    <row r="240" spans="1:27" x14ac:dyDescent="0.25">
      <c r="A240" s="2">
        <v>2019</v>
      </c>
      <c r="B240" s="2" t="s">
        <v>303</v>
      </c>
      <c r="C240" s="2" t="s">
        <v>326</v>
      </c>
      <c r="D240" s="2" t="s">
        <v>488</v>
      </c>
      <c r="E240" s="2" t="s">
        <v>862</v>
      </c>
      <c r="F240" s="2" t="s">
        <v>863</v>
      </c>
      <c r="G240" s="2" t="s">
        <v>864</v>
      </c>
      <c r="H240" s="2" t="s">
        <v>356</v>
      </c>
      <c r="I240" s="2" t="s">
        <v>357</v>
      </c>
      <c r="J240" s="2" t="str">
        <f t="shared" si="9"/>
        <v>B421BDN2700007</v>
      </c>
      <c r="K240" s="2">
        <f t="shared" si="10"/>
        <v>8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8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 s="5">
        <v>29</v>
      </c>
      <c r="Z240">
        <v>69</v>
      </c>
      <c r="AA240">
        <f t="shared" si="11"/>
        <v>552</v>
      </c>
    </row>
    <row r="241" spans="1:27" x14ac:dyDescent="0.25">
      <c r="A241" s="2">
        <v>2019</v>
      </c>
      <c r="B241" s="2" t="s">
        <v>303</v>
      </c>
      <c r="C241" s="2" t="s">
        <v>326</v>
      </c>
      <c r="D241" s="2" t="s">
        <v>488</v>
      </c>
      <c r="E241" s="2" t="s">
        <v>862</v>
      </c>
      <c r="F241" s="2" t="s">
        <v>863</v>
      </c>
      <c r="G241" s="2" t="s">
        <v>864</v>
      </c>
      <c r="H241" s="2" t="s">
        <v>812</v>
      </c>
      <c r="I241" s="2" t="s">
        <v>813</v>
      </c>
      <c r="J241" s="2" t="str">
        <f t="shared" si="9"/>
        <v>B421BDN2700244</v>
      </c>
      <c r="K241" s="2">
        <f t="shared" si="10"/>
        <v>7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3</v>
      </c>
      <c r="R241">
        <v>4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 s="5">
        <v>29</v>
      </c>
      <c r="Z241">
        <v>69</v>
      </c>
      <c r="AA241">
        <f t="shared" si="11"/>
        <v>483</v>
      </c>
    </row>
    <row r="242" spans="1:27" x14ac:dyDescent="0.25">
      <c r="A242" s="2">
        <v>2019</v>
      </c>
      <c r="B242" s="2" t="s">
        <v>303</v>
      </c>
      <c r="C242" s="2" t="s">
        <v>326</v>
      </c>
      <c r="D242" s="2" t="s">
        <v>488</v>
      </c>
      <c r="E242" s="2" t="s">
        <v>862</v>
      </c>
      <c r="F242" s="2" t="s">
        <v>863</v>
      </c>
      <c r="G242" s="2" t="s">
        <v>864</v>
      </c>
      <c r="H242" s="2" t="s">
        <v>865</v>
      </c>
      <c r="I242" s="2" t="s">
        <v>706</v>
      </c>
      <c r="J242" s="2" t="str">
        <f t="shared" si="9"/>
        <v>B421BDN2700562</v>
      </c>
      <c r="K242" s="2">
        <f t="shared" si="10"/>
        <v>1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1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 s="5">
        <v>29</v>
      </c>
      <c r="Z242">
        <v>69</v>
      </c>
      <c r="AA242">
        <f t="shared" si="11"/>
        <v>69</v>
      </c>
    </row>
    <row r="243" spans="1:27" x14ac:dyDescent="0.25">
      <c r="A243" s="2">
        <v>2019</v>
      </c>
      <c r="B243" s="2" t="s">
        <v>303</v>
      </c>
      <c r="C243" s="2" t="s">
        <v>326</v>
      </c>
      <c r="D243" s="2" t="s">
        <v>488</v>
      </c>
      <c r="E243" s="2" t="s">
        <v>862</v>
      </c>
      <c r="F243" s="2" t="s">
        <v>863</v>
      </c>
      <c r="G243" s="2" t="s">
        <v>864</v>
      </c>
      <c r="H243" s="2" t="s">
        <v>759</v>
      </c>
      <c r="I243" s="2" t="s">
        <v>702</v>
      </c>
      <c r="J243" s="2" t="str">
        <f t="shared" si="9"/>
        <v>B421BDN2700563</v>
      </c>
      <c r="K243" s="2">
        <f t="shared" si="10"/>
        <v>9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9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 s="5">
        <v>29</v>
      </c>
      <c r="Z243">
        <v>69</v>
      </c>
      <c r="AA243">
        <f t="shared" si="11"/>
        <v>621</v>
      </c>
    </row>
    <row r="244" spans="1:27" x14ac:dyDescent="0.25">
      <c r="A244" s="2">
        <v>2019</v>
      </c>
      <c r="B244" s="2" t="s">
        <v>303</v>
      </c>
      <c r="C244" s="2" t="s">
        <v>326</v>
      </c>
      <c r="D244" s="2" t="s">
        <v>358</v>
      </c>
      <c r="E244" s="2" t="s">
        <v>866</v>
      </c>
      <c r="F244" s="2" t="s">
        <v>867</v>
      </c>
      <c r="G244" s="2" t="s">
        <v>457</v>
      </c>
      <c r="H244" s="2" t="s">
        <v>356</v>
      </c>
      <c r="I244" s="2" t="s">
        <v>357</v>
      </c>
      <c r="J244" s="2" t="str">
        <f t="shared" si="9"/>
        <v>B504BDP02FA007</v>
      </c>
      <c r="K244" s="2">
        <f t="shared" si="10"/>
        <v>10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10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 s="5">
        <v>29</v>
      </c>
      <c r="Z244">
        <v>69</v>
      </c>
      <c r="AA244">
        <f t="shared" si="11"/>
        <v>690</v>
      </c>
    </row>
    <row r="245" spans="1:27" x14ac:dyDescent="0.25">
      <c r="A245" s="2">
        <v>2019</v>
      </c>
      <c r="B245" s="2" t="s">
        <v>303</v>
      </c>
      <c r="C245" s="2" t="s">
        <v>326</v>
      </c>
      <c r="D245" s="2" t="s">
        <v>358</v>
      </c>
      <c r="E245" s="2" t="s">
        <v>866</v>
      </c>
      <c r="F245" s="2" t="s">
        <v>867</v>
      </c>
      <c r="G245" s="2" t="s">
        <v>457</v>
      </c>
      <c r="H245" s="2" t="s">
        <v>868</v>
      </c>
      <c r="I245" s="2" t="s">
        <v>869</v>
      </c>
      <c r="J245" s="2" t="str">
        <f t="shared" si="9"/>
        <v>B504BDP02FA278</v>
      </c>
      <c r="K245" s="2">
        <f t="shared" si="10"/>
        <v>10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10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 s="5">
        <v>29</v>
      </c>
      <c r="Z245">
        <v>69</v>
      </c>
      <c r="AA245">
        <f t="shared" si="11"/>
        <v>690</v>
      </c>
    </row>
    <row r="246" spans="1:27" x14ac:dyDescent="0.25">
      <c r="A246" s="2">
        <v>2019</v>
      </c>
      <c r="B246" s="2" t="s">
        <v>478</v>
      </c>
      <c r="C246" s="2" t="s">
        <v>326</v>
      </c>
      <c r="D246" s="2" t="s">
        <v>358</v>
      </c>
      <c r="E246" s="2" t="s">
        <v>870</v>
      </c>
      <c r="F246" s="2" t="s">
        <v>871</v>
      </c>
      <c r="G246" s="2" t="s">
        <v>872</v>
      </c>
      <c r="H246" s="2" t="s">
        <v>610</v>
      </c>
      <c r="I246" s="2" t="s">
        <v>611</v>
      </c>
      <c r="J246" s="2" t="str">
        <f t="shared" si="9"/>
        <v>G534BDP0300230</v>
      </c>
      <c r="K246" s="2">
        <f t="shared" si="10"/>
        <v>55</v>
      </c>
      <c r="L246">
        <v>0</v>
      </c>
      <c r="M246">
        <v>0</v>
      </c>
      <c r="N246">
        <v>0</v>
      </c>
      <c r="O246">
        <v>4</v>
      </c>
      <c r="P246">
        <v>0</v>
      </c>
      <c r="Q246">
        <v>23</v>
      </c>
      <c r="R246">
        <v>16</v>
      </c>
      <c r="S246">
        <v>2</v>
      </c>
      <c r="T246">
        <v>0</v>
      </c>
      <c r="U246">
        <v>0</v>
      </c>
      <c r="V246">
        <v>10</v>
      </c>
      <c r="W246">
        <v>0</v>
      </c>
      <c r="X246">
        <v>0</v>
      </c>
      <c r="Y246" s="5">
        <v>19</v>
      </c>
      <c r="Z246">
        <v>45</v>
      </c>
      <c r="AA246">
        <f t="shared" si="11"/>
        <v>2475</v>
      </c>
    </row>
    <row r="247" spans="1:27" x14ac:dyDescent="0.25">
      <c r="A247" s="2">
        <v>2019</v>
      </c>
      <c r="B247" s="2" t="s">
        <v>478</v>
      </c>
      <c r="C247" s="2" t="s">
        <v>326</v>
      </c>
      <c r="D247" s="2" t="s">
        <v>358</v>
      </c>
      <c r="E247" s="2" t="s">
        <v>870</v>
      </c>
      <c r="F247" s="2" t="s">
        <v>871</v>
      </c>
      <c r="G247" s="2" t="s">
        <v>872</v>
      </c>
      <c r="H247" s="2" t="s">
        <v>873</v>
      </c>
      <c r="I247" s="2" t="s">
        <v>874</v>
      </c>
      <c r="J247" s="2" t="str">
        <f t="shared" si="9"/>
        <v>G534BDP0300248</v>
      </c>
      <c r="K247" s="2">
        <f t="shared" si="10"/>
        <v>12</v>
      </c>
      <c r="L247">
        <v>0</v>
      </c>
      <c r="M247">
        <v>0</v>
      </c>
      <c r="N247">
        <v>0</v>
      </c>
      <c r="O247">
        <v>0</v>
      </c>
      <c r="P247">
        <v>1</v>
      </c>
      <c r="Q247">
        <v>8</v>
      </c>
      <c r="R247">
        <v>3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 s="5">
        <v>19</v>
      </c>
      <c r="Z247">
        <v>45</v>
      </c>
      <c r="AA247">
        <f t="shared" si="11"/>
        <v>540</v>
      </c>
    </row>
    <row r="248" spans="1:27" x14ac:dyDescent="0.25">
      <c r="A248" s="2">
        <v>2019</v>
      </c>
      <c r="B248" s="2" t="s">
        <v>478</v>
      </c>
      <c r="C248" s="2" t="s">
        <v>326</v>
      </c>
      <c r="D248" s="2" t="s">
        <v>358</v>
      </c>
      <c r="E248" s="2" t="s">
        <v>870</v>
      </c>
      <c r="F248" s="2" t="s">
        <v>871</v>
      </c>
      <c r="G248" s="2" t="s">
        <v>872</v>
      </c>
      <c r="H248" s="2" t="s">
        <v>648</v>
      </c>
      <c r="I248" s="2" t="s">
        <v>649</v>
      </c>
      <c r="J248" s="2" t="str">
        <f t="shared" si="9"/>
        <v>G534BDP0300572</v>
      </c>
      <c r="K248" s="2">
        <f t="shared" si="10"/>
        <v>16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11</v>
      </c>
      <c r="R248">
        <v>2</v>
      </c>
      <c r="S248">
        <v>3</v>
      </c>
      <c r="T248">
        <v>0</v>
      </c>
      <c r="U248">
        <v>0</v>
      </c>
      <c r="V248">
        <v>0</v>
      </c>
      <c r="W248">
        <v>0</v>
      </c>
      <c r="X248">
        <v>0</v>
      </c>
      <c r="Y248" s="5">
        <v>19</v>
      </c>
      <c r="Z248">
        <v>45</v>
      </c>
      <c r="AA248">
        <f t="shared" si="11"/>
        <v>720</v>
      </c>
    </row>
    <row r="249" spans="1:27" x14ac:dyDescent="0.25">
      <c r="A249" s="2">
        <v>2019</v>
      </c>
      <c r="B249" s="2" t="s">
        <v>478</v>
      </c>
      <c r="C249" s="2" t="s">
        <v>368</v>
      </c>
      <c r="D249" s="2" t="s">
        <v>369</v>
      </c>
      <c r="E249" s="2" t="s">
        <v>875</v>
      </c>
      <c r="F249" s="2" t="s">
        <v>876</v>
      </c>
      <c r="G249" s="2" t="s">
        <v>877</v>
      </c>
      <c r="H249" s="2" t="s">
        <v>484</v>
      </c>
      <c r="I249" s="2" t="s">
        <v>485</v>
      </c>
      <c r="J249" s="2" t="str">
        <f t="shared" si="9"/>
        <v>G162KNLY700260</v>
      </c>
      <c r="K249" s="2">
        <f t="shared" si="10"/>
        <v>9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9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 s="5">
        <v>19</v>
      </c>
      <c r="Z249">
        <v>45</v>
      </c>
      <c r="AA249">
        <f t="shared" si="11"/>
        <v>405</v>
      </c>
    </row>
    <row r="250" spans="1:27" x14ac:dyDescent="0.25">
      <c r="A250" s="2">
        <v>2019</v>
      </c>
      <c r="B250" s="2" t="s">
        <v>478</v>
      </c>
      <c r="C250" s="2" t="s">
        <v>368</v>
      </c>
      <c r="D250" s="2" t="s">
        <v>369</v>
      </c>
      <c r="E250" s="2" t="s">
        <v>878</v>
      </c>
      <c r="F250" s="2" t="s">
        <v>879</v>
      </c>
      <c r="G250" s="2" t="s">
        <v>880</v>
      </c>
      <c r="H250" s="2" t="s">
        <v>314</v>
      </c>
      <c r="I250" s="2" t="s">
        <v>315</v>
      </c>
      <c r="J250" s="2" t="str">
        <f t="shared" si="9"/>
        <v>G161KNLY700006</v>
      </c>
      <c r="K250" s="2">
        <f t="shared" si="10"/>
        <v>9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9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 s="5">
        <v>19</v>
      </c>
      <c r="Z250">
        <v>45</v>
      </c>
      <c r="AA250">
        <f t="shared" si="11"/>
        <v>405</v>
      </c>
    </row>
    <row r="251" spans="1:27" x14ac:dyDescent="0.25">
      <c r="A251" s="2">
        <v>2019</v>
      </c>
      <c r="B251" s="2" t="s">
        <v>478</v>
      </c>
      <c r="C251" s="2" t="s">
        <v>292</v>
      </c>
      <c r="D251" s="2" t="s">
        <v>310</v>
      </c>
      <c r="E251" s="2" t="s">
        <v>881</v>
      </c>
      <c r="F251" s="2" t="s">
        <v>882</v>
      </c>
      <c r="G251" s="2" t="s">
        <v>883</v>
      </c>
      <c r="H251" s="2" t="s">
        <v>492</v>
      </c>
      <c r="I251" s="2" t="s">
        <v>493</v>
      </c>
      <c r="J251" s="2" t="str">
        <f t="shared" si="9"/>
        <v>G676TEJ9100070</v>
      </c>
      <c r="K251" s="2">
        <f t="shared" si="10"/>
        <v>7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7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 s="5">
        <v>14</v>
      </c>
      <c r="Z251">
        <v>33</v>
      </c>
      <c r="AA251">
        <f t="shared" si="11"/>
        <v>231</v>
      </c>
    </row>
    <row r="252" spans="1:27" x14ac:dyDescent="0.25">
      <c r="A252" s="2">
        <v>2019</v>
      </c>
      <c r="B252" s="2" t="s">
        <v>478</v>
      </c>
      <c r="C252" s="2" t="s">
        <v>292</v>
      </c>
      <c r="D252" s="2" t="s">
        <v>884</v>
      </c>
      <c r="E252" s="2" t="s">
        <v>881</v>
      </c>
      <c r="F252" s="2" t="s">
        <v>882</v>
      </c>
      <c r="G252" s="2" t="s">
        <v>883</v>
      </c>
      <c r="H252" s="2" t="s">
        <v>554</v>
      </c>
      <c r="I252" s="2" t="s">
        <v>555</v>
      </c>
      <c r="J252" s="2" t="str">
        <f t="shared" si="9"/>
        <v>G676TEJ9100139</v>
      </c>
      <c r="K252" s="2">
        <f t="shared" si="10"/>
        <v>1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1</v>
      </c>
      <c r="V252">
        <v>0</v>
      </c>
      <c r="W252">
        <v>0</v>
      </c>
      <c r="X252">
        <v>0</v>
      </c>
      <c r="Y252" s="5">
        <v>14</v>
      </c>
      <c r="Z252">
        <v>33</v>
      </c>
      <c r="AA252">
        <f t="shared" si="11"/>
        <v>33</v>
      </c>
    </row>
    <row r="253" spans="1:27" x14ac:dyDescent="0.25">
      <c r="A253" s="2">
        <v>2019</v>
      </c>
      <c r="B253" s="2" t="s">
        <v>478</v>
      </c>
      <c r="C253" s="2" t="s">
        <v>292</v>
      </c>
      <c r="D253" s="2" t="s">
        <v>310</v>
      </c>
      <c r="E253" s="2" t="s">
        <v>881</v>
      </c>
      <c r="F253" s="2" t="s">
        <v>882</v>
      </c>
      <c r="G253" s="2" t="s">
        <v>883</v>
      </c>
      <c r="H253" s="2" t="s">
        <v>610</v>
      </c>
      <c r="I253" s="2" t="s">
        <v>611</v>
      </c>
      <c r="J253" s="2" t="str">
        <f t="shared" si="9"/>
        <v>G676TEJ9100230</v>
      </c>
      <c r="K253" s="2">
        <f t="shared" si="10"/>
        <v>1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 s="5">
        <v>14</v>
      </c>
      <c r="Z253">
        <v>33</v>
      </c>
      <c r="AA253">
        <f t="shared" si="11"/>
        <v>33</v>
      </c>
    </row>
    <row r="254" spans="1:27" x14ac:dyDescent="0.25">
      <c r="A254" s="2">
        <v>2019</v>
      </c>
      <c r="B254" s="2" t="s">
        <v>478</v>
      </c>
      <c r="C254" s="2" t="s">
        <v>292</v>
      </c>
      <c r="D254" s="2" t="s">
        <v>304</v>
      </c>
      <c r="E254" s="2" t="s">
        <v>885</v>
      </c>
      <c r="F254" s="2" t="s">
        <v>886</v>
      </c>
      <c r="G254" s="2" t="s">
        <v>887</v>
      </c>
      <c r="H254" s="2" t="s">
        <v>492</v>
      </c>
      <c r="I254" s="2" t="s">
        <v>493</v>
      </c>
      <c r="J254" s="2" t="str">
        <f t="shared" si="9"/>
        <v>G679JHF4300070</v>
      </c>
      <c r="K254" s="2">
        <f t="shared" si="10"/>
        <v>7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7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 s="5">
        <v>24.5</v>
      </c>
      <c r="Z254">
        <v>59</v>
      </c>
      <c r="AA254">
        <f t="shared" si="11"/>
        <v>413</v>
      </c>
    </row>
    <row r="255" spans="1:27" x14ac:dyDescent="0.25">
      <c r="A255" s="2">
        <v>2019</v>
      </c>
      <c r="B255" s="2" t="s">
        <v>478</v>
      </c>
      <c r="C255" s="2" t="s">
        <v>292</v>
      </c>
      <c r="D255" s="2" t="s">
        <v>304</v>
      </c>
      <c r="E255" s="2" t="s">
        <v>885</v>
      </c>
      <c r="F255" s="2" t="s">
        <v>886</v>
      </c>
      <c r="G255" s="2" t="s">
        <v>887</v>
      </c>
      <c r="H255" s="2" t="s">
        <v>610</v>
      </c>
      <c r="I255" s="2" t="s">
        <v>611</v>
      </c>
      <c r="J255" s="2" t="str">
        <f t="shared" si="9"/>
        <v>G679JHF4300230</v>
      </c>
      <c r="K255" s="2">
        <f t="shared" si="10"/>
        <v>1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1</v>
      </c>
      <c r="T255">
        <v>0</v>
      </c>
      <c r="U255">
        <v>0</v>
      </c>
      <c r="V255">
        <v>0</v>
      </c>
      <c r="W255">
        <v>0</v>
      </c>
      <c r="X255">
        <v>0</v>
      </c>
      <c r="Y255" s="5">
        <v>24.5</v>
      </c>
      <c r="Z255">
        <v>59</v>
      </c>
      <c r="AA255">
        <f t="shared" si="11"/>
        <v>59</v>
      </c>
    </row>
    <row r="256" spans="1:27" x14ac:dyDescent="0.25">
      <c r="A256" s="2">
        <v>2019</v>
      </c>
      <c r="B256" s="2" t="s">
        <v>478</v>
      </c>
      <c r="C256" s="2" t="s">
        <v>292</v>
      </c>
      <c r="D256" s="2" t="s">
        <v>304</v>
      </c>
      <c r="E256" s="2" t="s">
        <v>888</v>
      </c>
      <c r="F256" s="2" t="s">
        <v>889</v>
      </c>
      <c r="G256" s="2" t="s">
        <v>890</v>
      </c>
      <c r="H256" s="2" t="s">
        <v>554</v>
      </c>
      <c r="I256" s="2" t="s">
        <v>555</v>
      </c>
      <c r="J256" s="2" t="str">
        <f t="shared" si="9"/>
        <v>G680JHF4300139</v>
      </c>
      <c r="K256" s="2">
        <f t="shared" si="10"/>
        <v>21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10</v>
      </c>
      <c r="S256">
        <v>3</v>
      </c>
      <c r="T256">
        <v>8</v>
      </c>
      <c r="U256">
        <v>0</v>
      </c>
      <c r="V256">
        <v>0</v>
      </c>
      <c r="W256">
        <v>0</v>
      </c>
      <c r="X256">
        <v>0</v>
      </c>
      <c r="Y256" s="5">
        <v>28.5</v>
      </c>
      <c r="Z256">
        <v>69</v>
      </c>
      <c r="AA256">
        <f t="shared" si="11"/>
        <v>1449</v>
      </c>
    </row>
    <row r="257" spans="1:27" x14ac:dyDescent="0.25">
      <c r="A257" s="2">
        <v>2019</v>
      </c>
      <c r="B257" s="2" t="s">
        <v>478</v>
      </c>
      <c r="C257" s="2" t="s">
        <v>292</v>
      </c>
      <c r="D257" s="2" t="s">
        <v>304</v>
      </c>
      <c r="E257" s="2" t="s">
        <v>888</v>
      </c>
      <c r="F257" s="2" t="s">
        <v>889</v>
      </c>
      <c r="G257" s="2" t="s">
        <v>890</v>
      </c>
      <c r="H257" s="2" t="s">
        <v>610</v>
      </c>
      <c r="I257" s="2" t="s">
        <v>611</v>
      </c>
      <c r="J257" s="2" t="str">
        <f t="shared" si="9"/>
        <v>G680JHF4300230</v>
      </c>
      <c r="K257" s="2">
        <f t="shared" si="10"/>
        <v>6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5</v>
      </c>
      <c r="S257">
        <v>1</v>
      </c>
      <c r="T257">
        <v>0</v>
      </c>
      <c r="U257">
        <v>0</v>
      </c>
      <c r="V257">
        <v>0</v>
      </c>
      <c r="W257">
        <v>0</v>
      </c>
      <c r="X257">
        <v>0</v>
      </c>
      <c r="Y257" s="5">
        <v>28.5</v>
      </c>
      <c r="Z257">
        <v>69</v>
      </c>
      <c r="AA257">
        <f t="shared" si="11"/>
        <v>414</v>
      </c>
    </row>
    <row r="258" spans="1:27" x14ac:dyDescent="0.25">
      <c r="A258" s="2">
        <v>2019</v>
      </c>
      <c r="B258" s="2" t="s">
        <v>478</v>
      </c>
      <c r="C258" s="2" t="s">
        <v>368</v>
      </c>
      <c r="D258" s="2" t="s">
        <v>369</v>
      </c>
      <c r="E258" s="2" t="s">
        <v>891</v>
      </c>
      <c r="F258" s="2" t="s">
        <v>892</v>
      </c>
      <c r="G258" s="2" t="s">
        <v>893</v>
      </c>
      <c r="H258" s="2" t="s">
        <v>894</v>
      </c>
      <c r="I258" s="2" t="s">
        <v>895</v>
      </c>
      <c r="J258" s="2" t="str">
        <f t="shared" si="9"/>
        <v>G220KNL4800571</v>
      </c>
      <c r="K258" s="2">
        <f t="shared" si="10"/>
        <v>6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6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 s="5">
        <v>22</v>
      </c>
      <c r="Z258">
        <v>55</v>
      </c>
      <c r="AA258">
        <f t="shared" si="11"/>
        <v>330</v>
      </c>
    </row>
    <row r="259" spans="1:27" x14ac:dyDescent="0.25">
      <c r="A259" s="2">
        <v>2019</v>
      </c>
      <c r="B259" s="2" t="s">
        <v>478</v>
      </c>
      <c r="C259" s="2" t="s">
        <v>368</v>
      </c>
      <c r="D259" s="2" t="s">
        <v>369</v>
      </c>
      <c r="E259" s="2" t="s">
        <v>896</v>
      </c>
      <c r="F259" s="2" t="s">
        <v>897</v>
      </c>
      <c r="G259" s="2" t="s">
        <v>898</v>
      </c>
      <c r="H259" s="2" t="s">
        <v>398</v>
      </c>
      <c r="I259" s="2" t="s">
        <v>399</v>
      </c>
      <c r="J259" s="2" t="str">
        <f t="shared" si="9"/>
        <v>G219KNL4800569</v>
      </c>
      <c r="K259" s="2">
        <f t="shared" si="10"/>
        <v>6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6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 s="5">
        <v>22</v>
      </c>
      <c r="Z259">
        <v>55</v>
      </c>
      <c r="AA259">
        <f t="shared" si="11"/>
        <v>330</v>
      </c>
    </row>
    <row r="260" spans="1:27" x14ac:dyDescent="0.25">
      <c r="A260" s="2">
        <v>2019</v>
      </c>
      <c r="B260" s="2" t="s">
        <v>478</v>
      </c>
      <c r="C260" s="2" t="s">
        <v>368</v>
      </c>
      <c r="D260" s="2" t="s">
        <v>531</v>
      </c>
      <c r="E260" s="2" t="s">
        <v>899</v>
      </c>
      <c r="F260" s="2" t="s">
        <v>900</v>
      </c>
      <c r="G260" s="2" t="s">
        <v>901</v>
      </c>
      <c r="H260" s="2" t="s">
        <v>492</v>
      </c>
      <c r="I260" s="2" t="s">
        <v>493</v>
      </c>
      <c r="J260" s="2" t="str">
        <f t="shared" ref="J260:J323" si="12">_xlfn.CONCAT(F260,H260)</f>
        <v>G224KSL5000070</v>
      </c>
      <c r="K260" s="2">
        <f t="shared" ref="K260:K323" si="13">SUM(L260:X260)</f>
        <v>5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5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 s="5">
        <v>22</v>
      </c>
      <c r="Z260">
        <v>55</v>
      </c>
      <c r="AA260">
        <f t="shared" si="11"/>
        <v>275</v>
      </c>
    </row>
    <row r="261" spans="1:27" x14ac:dyDescent="0.25">
      <c r="A261" s="2">
        <v>2019</v>
      </c>
      <c r="B261" s="2" t="s">
        <v>478</v>
      </c>
      <c r="C261" s="2" t="s">
        <v>368</v>
      </c>
      <c r="D261" s="2" t="s">
        <v>458</v>
      </c>
      <c r="E261" s="2" t="s">
        <v>902</v>
      </c>
      <c r="F261" s="2" t="s">
        <v>903</v>
      </c>
      <c r="G261" s="2" t="s">
        <v>904</v>
      </c>
      <c r="H261" s="2" t="s">
        <v>561</v>
      </c>
      <c r="I261" s="2" t="s">
        <v>562</v>
      </c>
      <c r="J261" s="2" t="str">
        <f t="shared" si="12"/>
        <v>G165SSLY753436</v>
      </c>
      <c r="K261" s="2">
        <f t="shared" si="13"/>
        <v>14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14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 s="5">
        <v>12.5</v>
      </c>
      <c r="Z261">
        <v>29</v>
      </c>
      <c r="AA261">
        <f t="shared" ref="AA261:AA324" si="14">Z261*K261</f>
        <v>406</v>
      </c>
    </row>
    <row r="262" spans="1:27" x14ac:dyDescent="0.25">
      <c r="A262" s="2">
        <v>2019</v>
      </c>
      <c r="B262" s="2" t="s">
        <v>478</v>
      </c>
      <c r="C262" s="2" t="s">
        <v>368</v>
      </c>
      <c r="D262" s="2" t="s">
        <v>369</v>
      </c>
      <c r="E262" s="2" t="s">
        <v>905</v>
      </c>
      <c r="F262" s="2" t="s">
        <v>906</v>
      </c>
      <c r="G262" s="2" t="s">
        <v>509</v>
      </c>
      <c r="H262" s="2" t="s">
        <v>561</v>
      </c>
      <c r="I262" s="2" t="s">
        <v>562</v>
      </c>
      <c r="J262" s="2" t="str">
        <f t="shared" si="12"/>
        <v>G140KNLY753436</v>
      </c>
      <c r="K262" s="2">
        <f t="shared" si="13"/>
        <v>21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21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 s="5">
        <v>22</v>
      </c>
      <c r="Z262">
        <v>55</v>
      </c>
      <c r="AA262">
        <f t="shared" si="14"/>
        <v>1155</v>
      </c>
    </row>
    <row r="263" spans="1:27" x14ac:dyDescent="0.25">
      <c r="A263" s="2">
        <v>2019</v>
      </c>
      <c r="B263" s="2" t="s">
        <v>478</v>
      </c>
      <c r="C263" s="2" t="s">
        <v>292</v>
      </c>
      <c r="D263" s="2" t="s">
        <v>304</v>
      </c>
      <c r="E263" s="2" t="s">
        <v>907</v>
      </c>
      <c r="F263" s="2" t="s">
        <v>908</v>
      </c>
      <c r="G263" s="2" t="s">
        <v>909</v>
      </c>
      <c r="H263" s="2" t="s">
        <v>417</v>
      </c>
      <c r="I263" s="2" t="s">
        <v>418</v>
      </c>
      <c r="J263" s="2" t="str">
        <f t="shared" si="12"/>
        <v>G667JHF4300029</v>
      </c>
      <c r="K263" s="2">
        <f t="shared" si="13"/>
        <v>7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7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 s="5">
        <v>33.5</v>
      </c>
      <c r="Z263">
        <v>79</v>
      </c>
      <c r="AA263">
        <f t="shared" si="14"/>
        <v>553</v>
      </c>
    </row>
    <row r="264" spans="1:27" x14ac:dyDescent="0.25">
      <c r="A264" s="2">
        <v>2019</v>
      </c>
      <c r="B264" s="2" t="s">
        <v>478</v>
      </c>
      <c r="C264" s="2" t="s">
        <v>292</v>
      </c>
      <c r="D264" s="2" t="s">
        <v>438</v>
      </c>
      <c r="E264" s="2" t="s">
        <v>910</v>
      </c>
      <c r="F264" s="2" t="s">
        <v>911</v>
      </c>
      <c r="G264" s="2" t="s">
        <v>912</v>
      </c>
      <c r="H264" s="2" t="s">
        <v>556</v>
      </c>
      <c r="I264" s="2" t="s">
        <v>557</v>
      </c>
      <c r="J264" s="2" t="str">
        <f t="shared" si="12"/>
        <v>G669TTJ9100570</v>
      </c>
      <c r="K264" s="2">
        <f t="shared" si="13"/>
        <v>1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1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 s="5">
        <v>12.5</v>
      </c>
      <c r="Z264">
        <v>29</v>
      </c>
      <c r="AA264">
        <f t="shared" si="14"/>
        <v>29</v>
      </c>
    </row>
    <row r="265" spans="1:27" x14ac:dyDescent="0.25">
      <c r="A265" s="2">
        <v>2019</v>
      </c>
      <c r="B265" s="2" t="s">
        <v>478</v>
      </c>
      <c r="C265" s="2" t="s">
        <v>326</v>
      </c>
      <c r="D265" s="2" t="s">
        <v>327</v>
      </c>
      <c r="E265" s="2" t="s">
        <v>913</v>
      </c>
      <c r="F265" s="2" t="s">
        <v>914</v>
      </c>
      <c r="G265" s="2" t="s">
        <v>915</v>
      </c>
      <c r="H265" s="2" t="s">
        <v>417</v>
      </c>
      <c r="I265" s="2" t="s">
        <v>418</v>
      </c>
      <c r="J265" s="2" t="str">
        <f t="shared" si="12"/>
        <v>G044TRF4300029</v>
      </c>
      <c r="K265" s="2">
        <f t="shared" si="13"/>
        <v>7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7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 s="5">
        <v>28.5</v>
      </c>
      <c r="Z265">
        <v>69</v>
      </c>
      <c r="AA265">
        <f t="shared" si="14"/>
        <v>483</v>
      </c>
    </row>
    <row r="266" spans="1:27" x14ac:dyDescent="0.25">
      <c r="A266" s="2">
        <v>2019</v>
      </c>
      <c r="B266" s="2" t="s">
        <v>478</v>
      </c>
      <c r="C266" s="2" t="s">
        <v>292</v>
      </c>
      <c r="D266" s="2" t="s">
        <v>304</v>
      </c>
      <c r="E266" s="2" t="s">
        <v>916</v>
      </c>
      <c r="F266" s="2" t="s">
        <v>917</v>
      </c>
      <c r="G266" s="2" t="s">
        <v>918</v>
      </c>
      <c r="H266" s="2" t="s">
        <v>314</v>
      </c>
      <c r="I266" s="2" t="s">
        <v>315</v>
      </c>
      <c r="J266" s="2" t="str">
        <f t="shared" si="12"/>
        <v>G666JHF4300006</v>
      </c>
      <c r="K266" s="2">
        <f t="shared" si="13"/>
        <v>7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7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 s="5">
        <v>24.5</v>
      </c>
      <c r="Z266">
        <v>59</v>
      </c>
      <c r="AA266">
        <f t="shared" si="14"/>
        <v>413</v>
      </c>
    </row>
    <row r="267" spans="1:27" x14ac:dyDescent="0.25">
      <c r="A267" s="2">
        <v>2019</v>
      </c>
      <c r="B267" s="2" t="s">
        <v>478</v>
      </c>
      <c r="C267" s="2" t="s">
        <v>292</v>
      </c>
      <c r="D267" s="2" t="s">
        <v>310</v>
      </c>
      <c r="E267" s="2" t="s">
        <v>919</v>
      </c>
      <c r="F267" s="2" t="s">
        <v>920</v>
      </c>
      <c r="G267" s="2" t="s">
        <v>921</v>
      </c>
      <c r="H267" s="2" t="s">
        <v>554</v>
      </c>
      <c r="I267" s="2" t="s">
        <v>555</v>
      </c>
      <c r="J267" s="2" t="str">
        <f t="shared" si="12"/>
        <v>G677TEJ9100139</v>
      </c>
      <c r="K267" s="2">
        <f t="shared" si="13"/>
        <v>5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5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 s="5">
        <v>14</v>
      </c>
      <c r="Z267">
        <v>33</v>
      </c>
      <c r="AA267">
        <f t="shared" si="14"/>
        <v>165</v>
      </c>
    </row>
    <row r="268" spans="1:27" x14ac:dyDescent="0.25">
      <c r="A268" s="2">
        <v>2019</v>
      </c>
      <c r="B268" s="2" t="s">
        <v>478</v>
      </c>
      <c r="C268" s="2" t="s">
        <v>292</v>
      </c>
      <c r="D268" s="2" t="s">
        <v>310</v>
      </c>
      <c r="E268" s="2" t="s">
        <v>919</v>
      </c>
      <c r="F268" s="2" t="s">
        <v>920</v>
      </c>
      <c r="G268" s="2" t="s">
        <v>921</v>
      </c>
      <c r="H268" s="2" t="s">
        <v>610</v>
      </c>
      <c r="I268" s="2" t="s">
        <v>611</v>
      </c>
      <c r="J268" s="2" t="str">
        <f t="shared" si="12"/>
        <v>G677TEJ9100230</v>
      </c>
      <c r="K268" s="2">
        <f t="shared" si="13"/>
        <v>5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5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 s="5">
        <v>14</v>
      </c>
      <c r="Z268">
        <v>33</v>
      </c>
      <c r="AA268">
        <f t="shared" si="14"/>
        <v>165</v>
      </c>
    </row>
    <row r="269" spans="1:27" x14ac:dyDescent="0.25">
      <c r="A269" s="2">
        <v>2019</v>
      </c>
      <c r="B269" s="2" t="s">
        <v>478</v>
      </c>
      <c r="C269" s="2" t="s">
        <v>292</v>
      </c>
      <c r="D269" s="2" t="s">
        <v>310</v>
      </c>
      <c r="E269" s="2" t="s">
        <v>922</v>
      </c>
      <c r="F269" s="2" t="s">
        <v>923</v>
      </c>
      <c r="G269" s="2" t="s">
        <v>924</v>
      </c>
      <c r="H269" s="2" t="s">
        <v>314</v>
      </c>
      <c r="I269" s="2" t="s">
        <v>315</v>
      </c>
      <c r="J269" s="2" t="str">
        <f t="shared" si="12"/>
        <v>G671TEJ9100006</v>
      </c>
      <c r="K269" s="2">
        <f t="shared" si="13"/>
        <v>2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2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 s="5">
        <v>16</v>
      </c>
      <c r="Z269">
        <v>39</v>
      </c>
      <c r="AA269">
        <f t="shared" si="14"/>
        <v>78</v>
      </c>
    </row>
    <row r="270" spans="1:27" x14ac:dyDescent="0.25">
      <c r="A270" s="2">
        <v>2019</v>
      </c>
      <c r="B270" s="2" t="s">
        <v>478</v>
      </c>
      <c r="C270" s="2" t="s">
        <v>292</v>
      </c>
      <c r="D270" s="2" t="s">
        <v>304</v>
      </c>
      <c r="E270" s="2" t="s">
        <v>925</v>
      </c>
      <c r="F270" s="2" t="s">
        <v>926</v>
      </c>
      <c r="G270" s="2" t="s">
        <v>927</v>
      </c>
      <c r="H270" s="2" t="s">
        <v>556</v>
      </c>
      <c r="I270" s="2" t="s">
        <v>557</v>
      </c>
      <c r="J270" s="2" t="str">
        <f t="shared" si="12"/>
        <v>G673JHF4300570</v>
      </c>
      <c r="K270" s="2">
        <f t="shared" si="13"/>
        <v>7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7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 s="5">
        <v>33.5</v>
      </c>
      <c r="Z270">
        <v>79</v>
      </c>
      <c r="AA270">
        <f t="shared" si="14"/>
        <v>553</v>
      </c>
    </row>
    <row r="271" spans="1:27" x14ac:dyDescent="0.25">
      <c r="A271" s="2">
        <v>2019</v>
      </c>
      <c r="B271" s="2" t="s">
        <v>478</v>
      </c>
      <c r="C271" s="2" t="s">
        <v>292</v>
      </c>
      <c r="D271" s="2" t="s">
        <v>928</v>
      </c>
      <c r="E271" s="2" t="s">
        <v>929</v>
      </c>
      <c r="F271" s="2" t="s">
        <v>930</v>
      </c>
      <c r="G271" s="2" t="s">
        <v>931</v>
      </c>
      <c r="H271" s="2" t="s">
        <v>610</v>
      </c>
      <c r="I271" s="2" t="s">
        <v>611</v>
      </c>
      <c r="J271" s="2" t="str">
        <f t="shared" si="12"/>
        <v>G674TLJ9100230</v>
      </c>
      <c r="K271" s="2">
        <f t="shared" si="13"/>
        <v>2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2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 s="5">
        <v>10</v>
      </c>
      <c r="Z271">
        <v>24</v>
      </c>
      <c r="AA271">
        <f t="shared" si="14"/>
        <v>48</v>
      </c>
    </row>
    <row r="272" spans="1:27" x14ac:dyDescent="0.25">
      <c r="A272" s="2">
        <v>2019</v>
      </c>
      <c r="B272" s="2" t="s">
        <v>478</v>
      </c>
      <c r="C272" s="2" t="s">
        <v>292</v>
      </c>
      <c r="D272" s="2" t="s">
        <v>928</v>
      </c>
      <c r="E272" s="2" t="s">
        <v>929</v>
      </c>
      <c r="F272" s="2" t="s">
        <v>930</v>
      </c>
      <c r="G272" s="2" t="s">
        <v>931</v>
      </c>
      <c r="H272" s="2" t="s">
        <v>556</v>
      </c>
      <c r="I272" s="2" t="s">
        <v>557</v>
      </c>
      <c r="J272" s="2" t="str">
        <f t="shared" si="12"/>
        <v>G674TLJ9100570</v>
      </c>
      <c r="K272" s="2">
        <f t="shared" si="13"/>
        <v>3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3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 s="5">
        <v>10</v>
      </c>
      <c r="Z272">
        <v>24</v>
      </c>
      <c r="AA272">
        <f t="shared" si="14"/>
        <v>72</v>
      </c>
    </row>
    <row r="273" spans="1:27" x14ac:dyDescent="0.25">
      <c r="A273" s="2">
        <v>2019</v>
      </c>
      <c r="B273" s="2" t="s">
        <v>478</v>
      </c>
      <c r="C273" s="2" t="s">
        <v>292</v>
      </c>
      <c r="D273" s="2" t="s">
        <v>438</v>
      </c>
      <c r="E273" s="2" t="s">
        <v>932</v>
      </c>
      <c r="F273" s="2" t="s">
        <v>933</v>
      </c>
      <c r="G273" s="2" t="s">
        <v>934</v>
      </c>
      <c r="H273" s="2" t="s">
        <v>492</v>
      </c>
      <c r="I273" s="2" t="s">
        <v>493</v>
      </c>
      <c r="J273" s="2" t="str">
        <f t="shared" si="12"/>
        <v>G675TTJ9100070</v>
      </c>
      <c r="K273" s="2">
        <f t="shared" si="13"/>
        <v>7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7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 s="5">
        <v>10</v>
      </c>
      <c r="Z273">
        <v>24</v>
      </c>
      <c r="AA273">
        <f t="shared" si="14"/>
        <v>168</v>
      </c>
    </row>
    <row r="274" spans="1:27" x14ac:dyDescent="0.25">
      <c r="A274" s="2">
        <v>2019</v>
      </c>
      <c r="B274" s="2" t="s">
        <v>478</v>
      </c>
      <c r="C274" s="2" t="s">
        <v>292</v>
      </c>
      <c r="D274" s="2" t="s">
        <v>438</v>
      </c>
      <c r="E274" s="2" t="s">
        <v>932</v>
      </c>
      <c r="F274" s="2" t="s">
        <v>933</v>
      </c>
      <c r="G274" s="2" t="s">
        <v>934</v>
      </c>
      <c r="H274" s="2" t="s">
        <v>556</v>
      </c>
      <c r="I274" s="2" t="s">
        <v>557</v>
      </c>
      <c r="J274" s="2" t="str">
        <f t="shared" si="12"/>
        <v>G675TTJ9100570</v>
      </c>
      <c r="K274" s="2">
        <f t="shared" si="13"/>
        <v>1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1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 s="5">
        <v>10</v>
      </c>
      <c r="Z274">
        <v>24</v>
      </c>
      <c r="AA274">
        <f t="shared" si="14"/>
        <v>24</v>
      </c>
    </row>
    <row r="275" spans="1:27" x14ac:dyDescent="0.25">
      <c r="A275" s="2">
        <v>2019</v>
      </c>
      <c r="B275" s="2" t="s">
        <v>478</v>
      </c>
      <c r="C275" s="2" t="s">
        <v>326</v>
      </c>
      <c r="D275" s="2" t="s">
        <v>358</v>
      </c>
      <c r="E275" s="2" t="s">
        <v>935</v>
      </c>
      <c r="F275" s="2" t="s">
        <v>936</v>
      </c>
      <c r="G275" s="2" t="s">
        <v>872</v>
      </c>
      <c r="H275" s="2" t="s">
        <v>398</v>
      </c>
      <c r="I275" s="2" t="s">
        <v>399</v>
      </c>
      <c r="J275" s="2" t="str">
        <f t="shared" si="12"/>
        <v>G534BDTA100569</v>
      </c>
      <c r="K275" s="2">
        <f t="shared" si="13"/>
        <v>20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17</v>
      </c>
      <c r="R275">
        <v>1</v>
      </c>
      <c r="S275">
        <v>0</v>
      </c>
      <c r="T275">
        <v>0</v>
      </c>
      <c r="U275">
        <v>0</v>
      </c>
      <c r="V275">
        <v>2</v>
      </c>
      <c r="W275">
        <v>0</v>
      </c>
      <c r="X275">
        <v>0</v>
      </c>
      <c r="Y275" s="5">
        <v>19</v>
      </c>
      <c r="Z275">
        <v>45</v>
      </c>
      <c r="AA275">
        <f t="shared" si="14"/>
        <v>900</v>
      </c>
    </row>
    <row r="276" spans="1:27" x14ac:dyDescent="0.25">
      <c r="A276" s="2">
        <v>2019</v>
      </c>
      <c r="B276" s="2" t="s">
        <v>478</v>
      </c>
      <c r="C276" s="2" t="s">
        <v>326</v>
      </c>
      <c r="D276" s="2" t="s">
        <v>358</v>
      </c>
      <c r="E276" s="2" t="s">
        <v>935</v>
      </c>
      <c r="F276" s="2" t="s">
        <v>936</v>
      </c>
      <c r="G276" s="2" t="s">
        <v>872</v>
      </c>
      <c r="H276" s="2" t="s">
        <v>937</v>
      </c>
      <c r="I276" s="2" t="s">
        <v>938</v>
      </c>
      <c r="J276" s="2" t="str">
        <f t="shared" si="12"/>
        <v>G534BDTA100573</v>
      </c>
      <c r="K276" s="2">
        <f t="shared" si="13"/>
        <v>36</v>
      </c>
      <c r="L276">
        <v>0</v>
      </c>
      <c r="M276">
        <v>0</v>
      </c>
      <c r="N276">
        <v>0</v>
      </c>
      <c r="O276">
        <v>11</v>
      </c>
      <c r="P276">
        <v>5</v>
      </c>
      <c r="Q276">
        <v>14</v>
      </c>
      <c r="R276">
        <v>0</v>
      </c>
      <c r="S276">
        <v>0</v>
      </c>
      <c r="T276">
        <v>0</v>
      </c>
      <c r="U276">
        <v>0</v>
      </c>
      <c r="V276">
        <v>6</v>
      </c>
      <c r="W276">
        <v>0</v>
      </c>
      <c r="X276">
        <v>0</v>
      </c>
      <c r="Y276" s="5">
        <v>19</v>
      </c>
      <c r="Z276">
        <v>45</v>
      </c>
      <c r="AA276">
        <f t="shared" si="14"/>
        <v>1620</v>
      </c>
    </row>
    <row r="277" spans="1:27" x14ac:dyDescent="0.25">
      <c r="A277" s="2">
        <v>2019</v>
      </c>
      <c r="B277" s="2" t="s">
        <v>478</v>
      </c>
      <c r="C277" s="2" t="s">
        <v>326</v>
      </c>
      <c r="D277" s="2" t="s">
        <v>358</v>
      </c>
      <c r="E277" s="2" t="s">
        <v>939</v>
      </c>
      <c r="F277" s="2" t="s">
        <v>940</v>
      </c>
      <c r="G277" s="2" t="s">
        <v>872</v>
      </c>
      <c r="H277" s="2" t="s">
        <v>492</v>
      </c>
      <c r="I277" s="2" t="s">
        <v>493</v>
      </c>
      <c r="J277" s="2" t="str">
        <f t="shared" si="12"/>
        <v>G534BDP92OT070</v>
      </c>
      <c r="K277" s="2">
        <f t="shared" si="13"/>
        <v>6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6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 s="5">
        <v>19</v>
      </c>
      <c r="Z277">
        <v>45</v>
      </c>
      <c r="AA277">
        <f t="shared" si="14"/>
        <v>270</v>
      </c>
    </row>
    <row r="278" spans="1:27" x14ac:dyDescent="0.25">
      <c r="A278" s="2">
        <v>2019</v>
      </c>
      <c r="B278" s="2" t="s">
        <v>478</v>
      </c>
      <c r="C278" s="2" t="s">
        <v>326</v>
      </c>
      <c r="D278" s="2" t="s">
        <v>358</v>
      </c>
      <c r="E278" s="2" t="s">
        <v>939</v>
      </c>
      <c r="F278" s="2" t="s">
        <v>940</v>
      </c>
      <c r="G278" s="2" t="s">
        <v>872</v>
      </c>
      <c r="H278" s="2" t="s">
        <v>377</v>
      </c>
      <c r="I278" s="2" t="s">
        <v>378</v>
      </c>
      <c r="J278" s="2" t="str">
        <f t="shared" si="12"/>
        <v>G534BDP92OT425</v>
      </c>
      <c r="K278" s="2">
        <f t="shared" si="13"/>
        <v>7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7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 s="5">
        <v>19</v>
      </c>
      <c r="Z278">
        <v>45</v>
      </c>
      <c r="AA278">
        <f t="shared" si="14"/>
        <v>315</v>
      </c>
    </row>
    <row r="279" spans="1:27" x14ac:dyDescent="0.25">
      <c r="A279" s="2">
        <v>2019</v>
      </c>
      <c r="B279" s="2" t="s">
        <v>478</v>
      </c>
      <c r="C279" s="2" t="s">
        <v>326</v>
      </c>
      <c r="D279" s="2" t="s">
        <v>358</v>
      </c>
      <c r="E279" s="2" t="s">
        <v>941</v>
      </c>
      <c r="F279" s="2" t="s">
        <v>942</v>
      </c>
      <c r="G279" s="2" t="s">
        <v>872</v>
      </c>
      <c r="H279" s="2" t="s">
        <v>556</v>
      </c>
      <c r="I279" s="2" t="s">
        <v>557</v>
      </c>
      <c r="J279" s="2" t="str">
        <f t="shared" si="12"/>
        <v>G534BDP81DH570</v>
      </c>
      <c r="K279" s="2">
        <f t="shared" si="13"/>
        <v>9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4</v>
      </c>
      <c r="R279">
        <v>0</v>
      </c>
      <c r="S279">
        <v>0</v>
      </c>
      <c r="T279">
        <v>0</v>
      </c>
      <c r="U279">
        <v>0</v>
      </c>
      <c r="V279">
        <v>5</v>
      </c>
      <c r="W279">
        <v>0</v>
      </c>
      <c r="X279">
        <v>0</v>
      </c>
      <c r="Y279" s="5">
        <v>19</v>
      </c>
      <c r="Z279">
        <v>45</v>
      </c>
      <c r="AA279">
        <f t="shared" si="14"/>
        <v>405</v>
      </c>
    </row>
    <row r="280" spans="1:27" x14ac:dyDescent="0.25">
      <c r="A280" s="2">
        <v>2019</v>
      </c>
      <c r="B280" s="2" t="s">
        <v>478</v>
      </c>
      <c r="C280" s="2" t="s">
        <v>326</v>
      </c>
      <c r="D280" s="2" t="s">
        <v>488</v>
      </c>
      <c r="E280" s="2" t="s">
        <v>943</v>
      </c>
      <c r="F280" s="2" t="s">
        <v>490</v>
      </c>
      <c r="G280" s="2" t="s">
        <v>491</v>
      </c>
      <c r="H280" s="2" t="s">
        <v>377</v>
      </c>
      <c r="I280" s="2" t="s">
        <v>378</v>
      </c>
      <c r="J280" s="2" t="str">
        <f t="shared" si="12"/>
        <v>G636BDP8100425</v>
      </c>
      <c r="K280" s="2">
        <f t="shared" si="13"/>
        <v>9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9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 s="5">
        <v>16.5</v>
      </c>
      <c r="Z280">
        <v>39</v>
      </c>
      <c r="AA280">
        <f t="shared" si="14"/>
        <v>351</v>
      </c>
    </row>
    <row r="281" spans="1:27" x14ac:dyDescent="0.25">
      <c r="A281" s="2">
        <v>2019</v>
      </c>
      <c r="B281" s="2" t="s">
        <v>478</v>
      </c>
      <c r="C281" s="2" t="s">
        <v>326</v>
      </c>
      <c r="D281" s="2" t="s">
        <v>488</v>
      </c>
      <c r="E281" s="2" t="s">
        <v>943</v>
      </c>
      <c r="F281" s="2" t="s">
        <v>490</v>
      </c>
      <c r="G281" s="2" t="s">
        <v>491</v>
      </c>
      <c r="H281" s="2" t="s">
        <v>556</v>
      </c>
      <c r="I281" s="2" t="s">
        <v>557</v>
      </c>
      <c r="J281" s="2" t="str">
        <f t="shared" si="12"/>
        <v>G636BDP8100570</v>
      </c>
      <c r="K281" s="2">
        <f t="shared" si="13"/>
        <v>16</v>
      </c>
      <c r="L281">
        <v>0</v>
      </c>
      <c r="M281">
        <v>0</v>
      </c>
      <c r="N281">
        <v>0</v>
      </c>
      <c r="O281">
        <v>1</v>
      </c>
      <c r="P281">
        <v>0</v>
      </c>
      <c r="Q281">
        <v>10</v>
      </c>
      <c r="R281">
        <v>0</v>
      </c>
      <c r="S281">
        <v>0</v>
      </c>
      <c r="T281">
        <v>0</v>
      </c>
      <c r="U281">
        <v>0</v>
      </c>
      <c r="V281">
        <v>5</v>
      </c>
      <c r="W281">
        <v>0</v>
      </c>
      <c r="X281">
        <v>0</v>
      </c>
      <c r="Y281" s="5">
        <v>16.5</v>
      </c>
      <c r="Z281">
        <v>39</v>
      </c>
      <c r="AA281">
        <f t="shared" si="14"/>
        <v>624</v>
      </c>
    </row>
    <row r="282" spans="1:27" x14ac:dyDescent="0.25">
      <c r="A282" s="2">
        <v>2019</v>
      </c>
      <c r="B282" s="2" t="s">
        <v>478</v>
      </c>
      <c r="C282" s="2" t="s">
        <v>326</v>
      </c>
      <c r="D282" s="2" t="s">
        <v>358</v>
      </c>
      <c r="E282" s="2" t="s">
        <v>944</v>
      </c>
      <c r="F282" s="2" t="s">
        <v>945</v>
      </c>
      <c r="G282" s="2" t="s">
        <v>872</v>
      </c>
      <c r="H282" s="2" t="s">
        <v>319</v>
      </c>
      <c r="I282" s="2" t="s">
        <v>320</v>
      </c>
      <c r="J282" s="2" t="str">
        <f t="shared" si="12"/>
        <v>G534BDP8162004</v>
      </c>
      <c r="K282" s="2">
        <f t="shared" si="13"/>
        <v>7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7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 s="5">
        <v>19</v>
      </c>
      <c r="Z282">
        <v>45</v>
      </c>
      <c r="AA282">
        <f t="shared" si="14"/>
        <v>315</v>
      </c>
    </row>
    <row r="283" spans="1:27" x14ac:dyDescent="0.25">
      <c r="A283" s="2">
        <v>2019</v>
      </c>
      <c r="B283" s="2" t="s">
        <v>478</v>
      </c>
      <c r="C283" s="2" t="s">
        <v>326</v>
      </c>
      <c r="D283" s="2" t="s">
        <v>358</v>
      </c>
      <c r="E283" s="2" t="s">
        <v>946</v>
      </c>
      <c r="F283" s="2" t="s">
        <v>947</v>
      </c>
      <c r="G283" s="2" t="s">
        <v>872</v>
      </c>
      <c r="H283" s="2" t="s">
        <v>554</v>
      </c>
      <c r="I283" s="2" t="s">
        <v>555</v>
      </c>
      <c r="J283" s="2" t="str">
        <f t="shared" si="12"/>
        <v>G534BDP81FA139</v>
      </c>
      <c r="K283" s="2">
        <f t="shared" si="13"/>
        <v>5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5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 s="5">
        <v>19</v>
      </c>
      <c r="Z283">
        <v>45</v>
      </c>
      <c r="AA283">
        <f t="shared" si="14"/>
        <v>225</v>
      </c>
    </row>
    <row r="284" spans="1:27" x14ac:dyDescent="0.25">
      <c r="A284" s="2">
        <v>2019</v>
      </c>
      <c r="B284" s="2" t="s">
        <v>478</v>
      </c>
      <c r="C284" s="2" t="s">
        <v>326</v>
      </c>
      <c r="D284" s="2" t="s">
        <v>358</v>
      </c>
      <c r="E284" s="2" t="s">
        <v>946</v>
      </c>
      <c r="F284" s="2" t="s">
        <v>947</v>
      </c>
      <c r="G284" s="2" t="s">
        <v>872</v>
      </c>
      <c r="H284" s="2" t="s">
        <v>610</v>
      </c>
      <c r="I284" s="2" t="s">
        <v>611</v>
      </c>
      <c r="J284" s="2" t="str">
        <f t="shared" si="12"/>
        <v>G534BDP81FA230</v>
      </c>
      <c r="K284" s="2">
        <f t="shared" si="13"/>
        <v>4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4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 s="5">
        <v>19</v>
      </c>
      <c r="Z284">
        <v>45</v>
      </c>
      <c r="AA284">
        <f t="shared" si="14"/>
        <v>180</v>
      </c>
    </row>
    <row r="285" spans="1:27" x14ac:dyDescent="0.25">
      <c r="A285" s="2">
        <v>2019</v>
      </c>
      <c r="B285" s="2" t="s">
        <v>478</v>
      </c>
      <c r="C285" s="2" t="s">
        <v>326</v>
      </c>
      <c r="D285" s="2" t="s">
        <v>358</v>
      </c>
      <c r="E285" s="2" t="s">
        <v>948</v>
      </c>
      <c r="F285" s="2" t="s">
        <v>949</v>
      </c>
      <c r="G285" s="2" t="s">
        <v>872</v>
      </c>
      <c r="H285" s="2" t="s">
        <v>937</v>
      </c>
      <c r="I285" s="2" t="s">
        <v>938</v>
      </c>
      <c r="J285" s="2" t="str">
        <f t="shared" si="12"/>
        <v>G534BDP81TA573</v>
      </c>
      <c r="K285" s="2">
        <f t="shared" si="13"/>
        <v>2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1</v>
      </c>
      <c r="R285">
        <v>0</v>
      </c>
      <c r="S285">
        <v>0</v>
      </c>
      <c r="T285">
        <v>0</v>
      </c>
      <c r="U285">
        <v>0</v>
      </c>
      <c r="V285">
        <v>1</v>
      </c>
      <c r="W285">
        <v>0</v>
      </c>
      <c r="X285">
        <v>0</v>
      </c>
      <c r="Y285" s="5">
        <v>19</v>
      </c>
      <c r="Z285">
        <v>45</v>
      </c>
      <c r="AA285">
        <f t="shared" si="14"/>
        <v>90</v>
      </c>
    </row>
    <row r="286" spans="1:27" x14ac:dyDescent="0.25">
      <c r="A286" s="2">
        <v>2019</v>
      </c>
      <c r="B286" s="2" t="s">
        <v>478</v>
      </c>
      <c r="C286" s="2" t="s">
        <v>368</v>
      </c>
      <c r="D286" s="2" t="s">
        <v>369</v>
      </c>
      <c r="E286" s="2" t="s">
        <v>950</v>
      </c>
      <c r="F286" s="2" t="s">
        <v>951</v>
      </c>
      <c r="G286" s="2" t="s">
        <v>952</v>
      </c>
      <c r="H286" s="2" t="s">
        <v>319</v>
      </c>
      <c r="I286" s="2" t="s">
        <v>320</v>
      </c>
      <c r="J286" s="2" t="str">
        <f t="shared" si="12"/>
        <v>G141KNL5162004</v>
      </c>
      <c r="K286" s="2">
        <f t="shared" si="13"/>
        <v>1</v>
      </c>
      <c r="L286">
        <v>0</v>
      </c>
      <c r="M286">
        <v>0</v>
      </c>
      <c r="N286">
        <v>0</v>
      </c>
      <c r="O286">
        <v>1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 s="5">
        <v>22.5</v>
      </c>
      <c r="Z286">
        <v>55</v>
      </c>
      <c r="AA286">
        <f t="shared" si="14"/>
        <v>55</v>
      </c>
    </row>
    <row r="287" spans="1:27" x14ac:dyDescent="0.25">
      <c r="A287" s="2">
        <v>2019</v>
      </c>
      <c r="B287" s="2" t="s">
        <v>478</v>
      </c>
      <c r="C287" s="2" t="s">
        <v>368</v>
      </c>
      <c r="D287" s="2" t="s">
        <v>369</v>
      </c>
      <c r="E287" s="2" t="s">
        <v>953</v>
      </c>
      <c r="F287" s="2" t="s">
        <v>954</v>
      </c>
      <c r="G287" s="2" t="s">
        <v>509</v>
      </c>
      <c r="H287" s="2" t="s">
        <v>319</v>
      </c>
      <c r="I287" s="2" t="s">
        <v>320</v>
      </c>
      <c r="J287" s="2" t="str">
        <f t="shared" si="12"/>
        <v>G140KNL5162004</v>
      </c>
      <c r="K287" s="2">
        <f t="shared" si="13"/>
        <v>7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7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 s="5">
        <v>22.5</v>
      </c>
      <c r="Z287">
        <v>55</v>
      </c>
      <c r="AA287">
        <f t="shared" si="14"/>
        <v>385</v>
      </c>
    </row>
    <row r="288" spans="1:27" x14ac:dyDescent="0.25">
      <c r="A288" s="2">
        <v>2019</v>
      </c>
      <c r="B288" s="2" t="s">
        <v>478</v>
      </c>
      <c r="C288" s="2" t="s">
        <v>368</v>
      </c>
      <c r="D288" s="2" t="s">
        <v>369</v>
      </c>
      <c r="E288" s="2" t="s">
        <v>955</v>
      </c>
      <c r="F288" s="2" t="s">
        <v>956</v>
      </c>
      <c r="G288" s="2" t="s">
        <v>952</v>
      </c>
      <c r="H288" s="2" t="s">
        <v>556</v>
      </c>
      <c r="I288" s="2" t="s">
        <v>557</v>
      </c>
      <c r="J288" s="2" t="str">
        <f t="shared" si="12"/>
        <v>G141KNL36DH570</v>
      </c>
      <c r="K288" s="2">
        <f t="shared" si="13"/>
        <v>4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4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 s="5">
        <v>22</v>
      </c>
      <c r="Z288">
        <v>55</v>
      </c>
      <c r="AA288">
        <f t="shared" si="14"/>
        <v>220</v>
      </c>
    </row>
    <row r="289" spans="1:27" x14ac:dyDescent="0.25">
      <c r="A289" s="2">
        <v>2019</v>
      </c>
      <c r="B289" s="2" t="s">
        <v>478</v>
      </c>
      <c r="C289" s="2" t="s">
        <v>368</v>
      </c>
      <c r="D289" s="2" t="s">
        <v>369</v>
      </c>
      <c r="E289" s="2" t="s">
        <v>957</v>
      </c>
      <c r="F289" s="2" t="s">
        <v>958</v>
      </c>
      <c r="G289" s="2" t="s">
        <v>509</v>
      </c>
      <c r="H289" s="2" t="s">
        <v>556</v>
      </c>
      <c r="I289" s="2" t="s">
        <v>557</v>
      </c>
      <c r="J289" s="2" t="str">
        <f t="shared" si="12"/>
        <v>G140KNL36DH570</v>
      </c>
      <c r="K289" s="2">
        <f t="shared" si="13"/>
        <v>2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2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 s="5">
        <v>22</v>
      </c>
      <c r="Z289">
        <v>55</v>
      </c>
      <c r="AA289">
        <f t="shared" si="14"/>
        <v>110</v>
      </c>
    </row>
    <row r="290" spans="1:27" x14ac:dyDescent="0.25">
      <c r="A290" s="2">
        <v>2019</v>
      </c>
      <c r="B290" s="2" t="s">
        <v>478</v>
      </c>
      <c r="C290" s="2" t="s">
        <v>368</v>
      </c>
      <c r="D290" s="2" t="s">
        <v>369</v>
      </c>
      <c r="E290" s="2" t="s">
        <v>959</v>
      </c>
      <c r="F290" s="2" t="s">
        <v>960</v>
      </c>
      <c r="G290" s="2" t="s">
        <v>961</v>
      </c>
      <c r="H290" s="2" t="s">
        <v>319</v>
      </c>
      <c r="I290" s="2" t="s">
        <v>320</v>
      </c>
      <c r="J290" s="2" t="str">
        <f t="shared" si="12"/>
        <v>G164KNL5162004</v>
      </c>
      <c r="K290" s="2">
        <f t="shared" si="13"/>
        <v>2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2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 s="5">
        <v>22.5</v>
      </c>
      <c r="Z290">
        <v>55</v>
      </c>
      <c r="AA290">
        <f t="shared" si="14"/>
        <v>110</v>
      </c>
    </row>
    <row r="291" spans="1:27" x14ac:dyDescent="0.25">
      <c r="A291" s="2">
        <v>2019</v>
      </c>
      <c r="B291" s="2" t="s">
        <v>478</v>
      </c>
      <c r="C291" s="2" t="s">
        <v>368</v>
      </c>
      <c r="D291" s="2" t="s">
        <v>369</v>
      </c>
      <c r="E291" s="2" t="s">
        <v>962</v>
      </c>
      <c r="F291" s="2" t="s">
        <v>963</v>
      </c>
      <c r="G291" s="2" t="s">
        <v>961</v>
      </c>
      <c r="H291" s="2" t="s">
        <v>937</v>
      </c>
      <c r="I291" s="2" t="s">
        <v>938</v>
      </c>
      <c r="J291" s="2" t="str">
        <f t="shared" si="12"/>
        <v>G164KNL36TA573</v>
      </c>
      <c r="K291" s="2">
        <f t="shared" si="13"/>
        <v>7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7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 s="5">
        <v>22</v>
      </c>
      <c r="Z291">
        <v>55</v>
      </c>
      <c r="AA291">
        <f t="shared" si="14"/>
        <v>385</v>
      </c>
    </row>
    <row r="292" spans="1:27" x14ac:dyDescent="0.25">
      <c r="A292" s="2">
        <v>2019</v>
      </c>
      <c r="B292" s="2" t="s">
        <v>478</v>
      </c>
      <c r="C292" s="2" t="s">
        <v>368</v>
      </c>
      <c r="D292" s="2" t="s">
        <v>369</v>
      </c>
      <c r="E292" s="2" t="s">
        <v>964</v>
      </c>
      <c r="F292" s="2" t="s">
        <v>965</v>
      </c>
      <c r="G292" s="2" t="s">
        <v>509</v>
      </c>
      <c r="H292" s="2" t="s">
        <v>314</v>
      </c>
      <c r="I292" s="2" t="s">
        <v>315</v>
      </c>
      <c r="J292" s="2" t="str">
        <f t="shared" si="12"/>
        <v>G140KNL36SD006</v>
      </c>
      <c r="K292" s="2">
        <f t="shared" si="13"/>
        <v>5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5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 s="5">
        <v>22</v>
      </c>
      <c r="Z292">
        <v>55</v>
      </c>
      <c r="AA292">
        <f t="shared" si="14"/>
        <v>275</v>
      </c>
    </row>
    <row r="293" spans="1:27" x14ac:dyDescent="0.25">
      <c r="A293" s="2">
        <v>2019</v>
      </c>
      <c r="B293" s="2" t="s">
        <v>478</v>
      </c>
      <c r="C293" s="2" t="s">
        <v>368</v>
      </c>
      <c r="D293" s="2" t="s">
        <v>369</v>
      </c>
      <c r="E293" s="2" t="s">
        <v>966</v>
      </c>
      <c r="F293" s="2" t="s">
        <v>967</v>
      </c>
      <c r="G293" s="2" t="s">
        <v>952</v>
      </c>
      <c r="H293" s="2" t="s">
        <v>314</v>
      </c>
      <c r="I293" s="2" t="s">
        <v>315</v>
      </c>
      <c r="J293" s="2" t="str">
        <f t="shared" si="12"/>
        <v>G141KNL36SD006</v>
      </c>
      <c r="K293" s="2">
        <f t="shared" si="13"/>
        <v>7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7</v>
      </c>
      <c r="W293">
        <v>0</v>
      </c>
      <c r="X293">
        <v>0</v>
      </c>
      <c r="Y293" s="5">
        <v>22</v>
      </c>
      <c r="Z293">
        <v>55</v>
      </c>
      <c r="AA293">
        <f t="shared" si="14"/>
        <v>385</v>
      </c>
    </row>
    <row r="294" spans="1:27" x14ac:dyDescent="0.25">
      <c r="A294" s="2">
        <v>2019</v>
      </c>
      <c r="B294" s="2" t="s">
        <v>478</v>
      </c>
      <c r="C294" s="2" t="s">
        <v>368</v>
      </c>
      <c r="D294" s="2" t="s">
        <v>369</v>
      </c>
      <c r="E294" s="2" t="s">
        <v>968</v>
      </c>
      <c r="F294" s="2" t="s">
        <v>969</v>
      </c>
      <c r="G294" s="2" t="s">
        <v>952</v>
      </c>
      <c r="H294" s="2" t="s">
        <v>377</v>
      </c>
      <c r="I294" s="2" t="s">
        <v>378</v>
      </c>
      <c r="J294" s="2" t="str">
        <f t="shared" si="12"/>
        <v>G141KNL5000425</v>
      </c>
      <c r="K294" s="2">
        <f t="shared" si="13"/>
        <v>7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7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 s="5">
        <v>19</v>
      </c>
      <c r="Z294">
        <v>45</v>
      </c>
      <c r="AA294">
        <f t="shared" si="14"/>
        <v>315</v>
      </c>
    </row>
    <row r="295" spans="1:27" x14ac:dyDescent="0.25">
      <c r="A295" s="2">
        <v>2019</v>
      </c>
      <c r="B295" s="2" t="s">
        <v>478</v>
      </c>
      <c r="C295" s="2" t="s">
        <v>368</v>
      </c>
      <c r="D295" s="2" t="s">
        <v>458</v>
      </c>
      <c r="E295" s="2" t="s">
        <v>970</v>
      </c>
      <c r="F295" s="2" t="s">
        <v>971</v>
      </c>
      <c r="G295" s="2" t="s">
        <v>904</v>
      </c>
      <c r="H295" s="2" t="s">
        <v>554</v>
      </c>
      <c r="I295" s="2" t="s">
        <v>555</v>
      </c>
      <c r="J295" s="2" t="str">
        <f t="shared" si="12"/>
        <v>G165SSL36FA139</v>
      </c>
      <c r="K295" s="2">
        <f t="shared" si="13"/>
        <v>2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2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 s="5">
        <v>12.5</v>
      </c>
      <c r="Z295">
        <v>29</v>
      </c>
      <c r="AA295">
        <f t="shared" si="14"/>
        <v>58</v>
      </c>
    </row>
    <row r="296" spans="1:27" x14ac:dyDescent="0.25">
      <c r="A296" s="2">
        <v>2019</v>
      </c>
      <c r="B296" s="2" t="s">
        <v>478</v>
      </c>
      <c r="C296" s="2" t="s">
        <v>368</v>
      </c>
      <c r="D296" s="2" t="s">
        <v>369</v>
      </c>
      <c r="E296" s="2" t="s">
        <v>972</v>
      </c>
      <c r="F296" s="2" t="s">
        <v>973</v>
      </c>
      <c r="G296" s="2" t="s">
        <v>961</v>
      </c>
      <c r="H296" s="2" t="s">
        <v>556</v>
      </c>
      <c r="I296" s="2" t="s">
        <v>557</v>
      </c>
      <c r="J296" s="2" t="str">
        <f t="shared" si="12"/>
        <v>G164KNL36DH570</v>
      </c>
      <c r="K296" s="2">
        <f t="shared" si="13"/>
        <v>6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6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 s="5">
        <v>22</v>
      </c>
      <c r="Z296">
        <v>55</v>
      </c>
      <c r="AA296">
        <f t="shared" si="14"/>
        <v>330</v>
      </c>
    </row>
    <row r="297" spans="1:27" x14ac:dyDescent="0.25">
      <c r="A297" s="2">
        <v>2019</v>
      </c>
      <c r="B297" s="2" t="s">
        <v>478</v>
      </c>
      <c r="C297" s="2" t="s">
        <v>368</v>
      </c>
      <c r="D297" s="2" t="s">
        <v>369</v>
      </c>
      <c r="E297" s="2" t="s">
        <v>974</v>
      </c>
      <c r="F297" s="2" t="s">
        <v>975</v>
      </c>
      <c r="G297" s="2" t="s">
        <v>509</v>
      </c>
      <c r="H297" s="2" t="s">
        <v>610</v>
      </c>
      <c r="I297" s="2" t="s">
        <v>611</v>
      </c>
      <c r="J297" s="2" t="str">
        <f t="shared" si="12"/>
        <v>G140KNL36FA230</v>
      </c>
      <c r="K297" s="2">
        <f t="shared" si="13"/>
        <v>5</v>
      </c>
      <c r="L297">
        <v>0</v>
      </c>
      <c r="M297">
        <v>0</v>
      </c>
      <c r="N297">
        <v>0</v>
      </c>
      <c r="O297">
        <v>1</v>
      </c>
      <c r="P297">
        <v>0</v>
      </c>
      <c r="Q297">
        <v>4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 s="5">
        <v>22</v>
      </c>
      <c r="Z297">
        <v>55</v>
      </c>
      <c r="AA297">
        <f t="shared" si="14"/>
        <v>275</v>
      </c>
    </row>
    <row r="298" spans="1:27" x14ac:dyDescent="0.25">
      <c r="A298" s="2">
        <v>2019</v>
      </c>
      <c r="B298" s="2" t="s">
        <v>478</v>
      </c>
      <c r="C298" s="2" t="s">
        <v>368</v>
      </c>
      <c r="D298" s="2" t="s">
        <v>369</v>
      </c>
      <c r="E298" s="2" t="s">
        <v>976</v>
      </c>
      <c r="F298" s="2" t="s">
        <v>977</v>
      </c>
      <c r="G298" s="2" t="s">
        <v>952</v>
      </c>
      <c r="H298" s="2" t="s">
        <v>610</v>
      </c>
      <c r="I298" s="2" t="s">
        <v>611</v>
      </c>
      <c r="J298" s="2" t="str">
        <f t="shared" si="12"/>
        <v>G141KNL36FA230</v>
      </c>
      <c r="K298" s="2">
        <f t="shared" si="13"/>
        <v>4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4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 s="5">
        <v>22</v>
      </c>
      <c r="Z298">
        <v>55</v>
      </c>
      <c r="AA298">
        <f t="shared" si="14"/>
        <v>220</v>
      </c>
    </row>
    <row r="299" spans="1:27" x14ac:dyDescent="0.25">
      <c r="A299" s="2">
        <v>2019</v>
      </c>
      <c r="B299" s="2" t="s">
        <v>478</v>
      </c>
      <c r="C299" s="2" t="s">
        <v>368</v>
      </c>
      <c r="D299" s="2" t="s">
        <v>369</v>
      </c>
      <c r="E299" s="2" t="s">
        <v>978</v>
      </c>
      <c r="F299" s="2" t="s">
        <v>979</v>
      </c>
      <c r="G299" s="2" t="s">
        <v>509</v>
      </c>
      <c r="H299" s="2" t="s">
        <v>937</v>
      </c>
      <c r="I299" s="2" t="s">
        <v>938</v>
      </c>
      <c r="J299" s="2" t="str">
        <f t="shared" si="12"/>
        <v>G140KNL36TA573</v>
      </c>
      <c r="K299" s="2">
        <f t="shared" si="13"/>
        <v>6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6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 s="5">
        <v>22</v>
      </c>
      <c r="Z299">
        <v>55</v>
      </c>
      <c r="AA299">
        <f t="shared" si="14"/>
        <v>330</v>
      </c>
    </row>
    <row r="300" spans="1:27" x14ac:dyDescent="0.25">
      <c r="A300" s="2">
        <v>2019</v>
      </c>
      <c r="B300" s="2" t="s">
        <v>478</v>
      </c>
      <c r="C300" s="2" t="s">
        <v>368</v>
      </c>
      <c r="D300" s="2" t="s">
        <v>369</v>
      </c>
      <c r="E300" s="2" t="s">
        <v>980</v>
      </c>
      <c r="F300" s="2" t="s">
        <v>981</v>
      </c>
      <c r="G300" s="2" t="s">
        <v>952</v>
      </c>
      <c r="H300" s="2" t="s">
        <v>937</v>
      </c>
      <c r="I300" s="2" t="s">
        <v>938</v>
      </c>
      <c r="J300" s="2" t="str">
        <f t="shared" si="12"/>
        <v>G141KNL36TA573</v>
      </c>
      <c r="K300" s="2">
        <f t="shared" si="13"/>
        <v>7</v>
      </c>
      <c r="L300">
        <v>0</v>
      </c>
      <c r="M300">
        <v>0</v>
      </c>
      <c r="N300">
        <v>0</v>
      </c>
      <c r="O300">
        <v>1</v>
      </c>
      <c r="P300">
        <v>0</v>
      </c>
      <c r="Q300">
        <v>6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 s="5">
        <v>22</v>
      </c>
      <c r="Z300">
        <v>55</v>
      </c>
      <c r="AA300">
        <f t="shared" si="14"/>
        <v>385</v>
      </c>
    </row>
    <row r="301" spans="1:27" x14ac:dyDescent="0.25">
      <c r="A301" s="2">
        <v>2019</v>
      </c>
      <c r="B301" s="2" t="s">
        <v>478</v>
      </c>
      <c r="C301" s="2" t="s">
        <v>368</v>
      </c>
      <c r="D301" s="2" t="s">
        <v>458</v>
      </c>
      <c r="E301" s="2" t="s">
        <v>982</v>
      </c>
      <c r="F301" s="2" t="s">
        <v>983</v>
      </c>
      <c r="G301" s="2" t="s">
        <v>904</v>
      </c>
      <c r="H301" s="2" t="s">
        <v>377</v>
      </c>
      <c r="I301" s="2" t="s">
        <v>378</v>
      </c>
      <c r="J301" s="2" t="str">
        <f t="shared" si="12"/>
        <v>G165SSLY700425</v>
      </c>
      <c r="K301" s="2">
        <f t="shared" si="13"/>
        <v>9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9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 s="5">
        <v>10</v>
      </c>
      <c r="Z301">
        <v>24</v>
      </c>
      <c r="AA301">
        <f t="shared" si="14"/>
        <v>216</v>
      </c>
    </row>
    <row r="302" spans="1:27" x14ac:dyDescent="0.25">
      <c r="A302" s="2">
        <v>2019</v>
      </c>
      <c r="B302" s="2" t="s">
        <v>478</v>
      </c>
      <c r="C302" s="2" t="s">
        <v>368</v>
      </c>
      <c r="D302" s="2" t="s">
        <v>458</v>
      </c>
      <c r="E302" s="2" t="s">
        <v>982</v>
      </c>
      <c r="F302" s="2" t="s">
        <v>983</v>
      </c>
      <c r="G302" s="2" t="s">
        <v>904</v>
      </c>
      <c r="H302" s="2" t="s">
        <v>648</v>
      </c>
      <c r="I302" s="2" t="s">
        <v>649</v>
      </c>
      <c r="J302" s="2" t="str">
        <f t="shared" si="12"/>
        <v>G165SSLY700572</v>
      </c>
      <c r="K302" s="2">
        <f t="shared" si="13"/>
        <v>8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8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 s="5">
        <v>10</v>
      </c>
      <c r="Z302">
        <v>24</v>
      </c>
      <c r="AA302">
        <f t="shared" si="14"/>
        <v>192</v>
      </c>
    </row>
    <row r="303" spans="1:27" x14ac:dyDescent="0.25">
      <c r="A303" s="2">
        <v>2019</v>
      </c>
      <c r="B303" s="2" t="s">
        <v>478</v>
      </c>
      <c r="C303" s="2" t="s">
        <v>368</v>
      </c>
      <c r="D303" s="2" t="s">
        <v>369</v>
      </c>
      <c r="E303" s="2" t="s">
        <v>984</v>
      </c>
      <c r="F303" s="2" t="s">
        <v>985</v>
      </c>
      <c r="G303" s="2" t="s">
        <v>961</v>
      </c>
      <c r="H303" s="2" t="s">
        <v>377</v>
      </c>
      <c r="I303" s="2" t="s">
        <v>378</v>
      </c>
      <c r="J303" s="2" t="str">
        <f t="shared" si="12"/>
        <v>G164KNL5000425</v>
      </c>
      <c r="K303" s="2">
        <f t="shared" si="13"/>
        <v>7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7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 s="5">
        <v>19</v>
      </c>
      <c r="Z303">
        <v>19</v>
      </c>
      <c r="AA303">
        <f t="shared" si="14"/>
        <v>133</v>
      </c>
    </row>
    <row r="304" spans="1:27" x14ac:dyDescent="0.25">
      <c r="A304" s="2">
        <v>2019</v>
      </c>
      <c r="B304" s="2" t="s">
        <v>478</v>
      </c>
      <c r="C304" s="2" t="s">
        <v>326</v>
      </c>
      <c r="D304" s="2" t="s">
        <v>488</v>
      </c>
      <c r="E304" s="2" t="s">
        <v>986</v>
      </c>
      <c r="F304" s="2" t="s">
        <v>987</v>
      </c>
      <c r="G304" s="2" t="s">
        <v>988</v>
      </c>
      <c r="H304" s="2" t="s">
        <v>894</v>
      </c>
      <c r="I304" s="2" t="s">
        <v>895</v>
      </c>
      <c r="J304" s="2" t="str">
        <f t="shared" si="12"/>
        <v>G642BDL4800571</v>
      </c>
      <c r="K304" s="2">
        <f t="shared" si="13"/>
        <v>7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7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 s="5">
        <v>16.5</v>
      </c>
      <c r="Z304">
        <v>39</v>
      </c>
      <c r="AA304">
        <f t="shared" si="14"/>
        <v>273</v>
      </c>
    </row>
    <row r="305" spans="1:27" x14ac:dyDescent="0.25">
      <c r="A305" s="2">
        <v>2019</v>
      </c>
      <c r="B305" s="2" t="s">
        <v>478</v>
      </c>
      <c r="C305" s="2" t="s">
        <v>368</v>
      </c>
      <c r="D305" s="2" t="s">
        <v>369</v>
      </c>
      <c r="E305" s="2" t="s">
        <v>989</v>
      </c>
      <c r="F305" s="2" t="s">
        <v>990</v>
      </c>
      <c r="G305" s="2" t="s">
        <v>952</v>
      </c>
      <c r="H305" s="2" t="s">
        <v>398</v>
      </c>
      <c r="I305" s="2" t="s">
        <v>399</v>
      </c>
      <c r="J305" s="2" t="str">
        <f t="shared" si="12"/>
        <v>G141KNL4800569</v>
      </c>
      <c r="K305" s="2">
        <f t="shared" si="13"/>
        <v>7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7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 s="5">
        <v>22</v>
      </c>
      <c r="Z305">
        <v>55</v>
      </c>
      <c r="AA305">
        <f t="shared" si="14"/>
        <v>385</v>
      </c>
    </row>
    <row r="306" spans="1:27" x14ac:dyDescent="0.25">
      <c r="A306" s="2">
        <v>2019</v>
      </c>
      <c r="B306" s="2" t="s">
        <v>478</v>
      </c>
      <c r="C306" s="2" t="s">
        <v>368</v>
      </c>
      <c r="D306" s="2" t="s">
        <v>531</v>
      </c>
      <c r="E306" s="2" t="s">
        <v>991</v>
      </c>
      <c r="F306" s="2" t="s">
        <v>992</v>
      </c>
      <c r="G306" s="2" t="s">
        <v>993</v>
      </c>
      <c r="H306" s="2" t="s">
        <v>398</v>
      </c>
      <c r="I306" s="2" t="s">
        <v>399</v>
      </c>
      <c r="J306" s="2" t="str">
        <f t="shared" si="12"/>
        <v>G145KSLY7RB569</v>
      </c>
      <c r="K306" s="2">
        <f t="shared" si="13"/>
        <v>2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2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 s="5">
        <v>24</v>
      </c>
      <c r="Z306">
        <v>57</v>
      </c>
      <c r="AA306">
        <f t="shared" si="14"/>
        <v>114</v>
      </c>
    </row>
    <row r="307" spans="1:27" x14ac:dyDescent="0.25">
      <c r="A307" s="2">
        <v>2019</v>
      </c>
      <c r="B307" s="2" t="s">
        <v>478</v>
      </c>
      <c r="C307" s="2" t="s">
        <v>368</v>
      </c>
      <c r="D307" s="2" t="s">
        <v>531</v>
      </c>
      <c r="E307" s="2" t="s">
        <v>991</v>
      </c>
      <c r="F307" s="2" t="s">
        <v>992</v>
      </c>
      <c r="G307" s="2" t="s">
        <v>993</v>
      </c>
      <c r="H307" s="2" t="s">
        <v>937</v>
      </c>
      <c r="I307" s="2" t="s">
        <v>938</v>
      </c>
      <c r="J307" s="2" t="str">
        <f t="shared" si="12"/>
        <v>G145KSLY7RB573</v>
      </c>
      <c r="K307" s="2">
        <f t="shared" si="13"/>
        <v>2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2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 s="5">
        <v>24</v>
      </c>
      <c r="Z307">
        <v>57</v>
      </c>
      <c r="AA307">
        <f t="shared" si="14"/>
        <v>114</v>
      </c>
    </row>
    <row r="308" spans="1:27" x14ac:dyDescent="0.25">
      <c r="A308" s="2">
        <v>2019</v>
      </c>
      <c r="B308" s="2" t="s">
        <v>478</v>
      </c>
      <c r="C308" s="2" t="s">
        <v>368</v>
      </c>
      <c r="D308" s="2" t="s">
        <v>369</v>
      </c>
      <c r="E308" s="2" t="s">
        <v>994</v>
      </c>
      <c r="F308" s="2" t="s">
        <v>995</v>
      </c>
      <c r="G308" s="2" t="s">
        <v>496</v>
      </c>
      <c r="H308" s="2" t="s">
        <v>394</v>
      </c>
      <c r="I308" s="2" t="s">
        <v>395</v>
      </c>
      <c r="J308" s="2" t="str">
        <f t="shared" si="12"/>
        <v>GB00KNLY7RB567</v>
      </c>
      <c r="K308" s="2">
        <f t="shared" si="13"/>
        <v>33</v>
      </c>
      <c r="L308">
        <v>0</v>
      </c>
      <c r="M308">
        <v>0</v>
      </c>
      <c r="N308">
        <v>0</v>
      </c>
      <c r="O308">
        <v>11</v>
      </c>
      <c r="P308">
        <v>0</v>
      </c>
      <c r="Q308">
        <v>18</v>
      </c>
      <c r="R308">
        <v>0</v>
      </c>
      <c r="S308">
        <v>0</v>
      </c>
      <c r="T308">
        <v>0</v>
      </c>
      <c r="U308">
        <v>0</v>
      </c>
      <c r="V308">
        <v>4</v>
      </c>
      <c r="W308">
        <v>0</v>
      </c>
      <c r="X308">
        <v>0</v>
      </c>
      <c r="Y308" s="5">
        <v>21</v>
      </c>
      <c r="Z308">
        <v>49</v>
      </c>
      <c r="AA308">
        <f t="shared" si="14"/>
        <v>1617</v>
      </c>
    </row>
    <row r="309" spans="1:27" x14ac:dyDescent="0.25">
      <c r="A309" s="2">
        <v>2019</v>
      </c>
      <c r="B309" s="2" t="s">
        <v>478</v>
      </c>
      <c r="C309" s="2" t="s">
        <v>368</v>
      </c>
      <c r="D309" s="2" t="s">
        <v>531</v>
      </c>
      <c r="E309" s="2" t="s">
        <v>996</v>
      </c>
      <c r="F309" s="2" t="s">
        <v>997</v>
      </c>
      <c r="G309" s="2" t="s">
        <v>998</v>
      </c>
      <c r="H309" s="2" t="s">
        <v>556</v>
      </c>
      <c r="I309" s="2" t="s">
        <v>557</v>
      </c>
      <c r="J309" s="2" t="str">
        <f t="shared" si="12"/>
        <v>G190KSLY700570</v>
      </c>
      <c r="K309" s="2">
        <f t="shared" si="13"/>
        <v>4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4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 s="5">
        <v>21</v>
      </c>
      <c r="Z309">
        <v>49</v>
      </c>
      <c r="AA309">
        <f t="shared" si="14"/>
        <v>196</v>
      </c>
    </row>
    <row r="310" spans="1:27" x14ac:dyDescent="0.25">
      <c r="A310" s="2">
        <v>2019</v>
      </c>
      <c r="B310" s="2" t="s">
        <v>478</v>
      </c>
      <c r="C310" s="2" t="s">
        <v>326</v>
      </c>
      <c r="D310" s="2" t="s">
        <v>472</v>
      </c>
      <c r="E310" s="2" t="s">
        <v>999</v>
      </c>
      <c r="F310" s="2" t="s">
        <v>1000</v>
      </c>
      <c r="G310" s="2" t="s">
        <v>1001</v>
      </c>
      <c r="H310" s="2" t="s">
        <v>492</v>
      </c>
      <c r="I310" s="2" t="s">
        <v>493</v>
      </c>
      <c r="J310" s="2" t="str">
        <f t="shared" si="12"/>
        <v>G045WKP3900070</v>
      </c>
      <c r="K310" s="2">
        <f t="shared" si="13"/>
        <v>7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7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 s="5">
        <v>21</v>
      </c>
      <c r="Z310">
        <v>49</v>
      </c>
      <c r="AA310">
        <f t="shared" si="14"/>
        <v>343</v>
      </c>
    </row>
    <row r="311" spans="1:27" x14ac:dyDescent="0.25">
      <c r="A311" s="2">
        <v>2019</v>
      </c>
      <c r="B311" s="2" t="s">
        <v>478</v>
      </c>
      <c r="C311" s="2" t="s">
        <v>326</v>
      </c>
      <c r="D311" s="2" t="s">
        <v>472</v>
      </c>
      <c r="E311" s="2" t="s">
        <v>999</v>
      </c>
      <c r="F311" s="2" t="s">
        <v>1000</v>
      </c>
      <c r="G311" s="2" t="s">
        <v>1001</v>
      </c>
      <c r="H311" s="2" t="s">
        <v>377</v>
      </c>
      <c r="I311" s="2" t="s">
        <v>378</v>
      </c>
      <c r="J311" s="2" t="str">
        <f t="shared" si="12"/>
        <v>G045WKP3900425</v>
      </c>
      <c r="K311" s="2">
        <f t="shared" si="13"/>
        <v>7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7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 s="5">
        <v>21</v>
      </c>
      <c r="Z311">
        <v>49</v>
      </c>
      <c r="AA311">
        <f t="shared" si="14"/>
        <v>343</v>
      </c>
    </row>
    <row r="312" spans="1:27" x14ac:dyDescent="0.25">
      <c r="A312" s="2">
        <v>2019</v>
      </c>
      <c r="B312" s="2" t="s">
        <v>1002</v>
      </c>
      <c r="C312" s="2" t="s">
        <v>1002</v>
      </c>
      <c r="D312" s="2" t="s">
        <v>1003</v>
      </c>
      <c r="E312" s="2" t="s">
        <v>1004</v>
      </c>
      <c r="F312" s="2" t="s">
        <v>1005</v>
      </c>
      <c r="G312" s="2" t="s">
        <v>1006</v>
      </c>
      <c r="H312" s="2" t="s">
        <v>319</v>
      </c>
      <c r="I312" s="2" t="s">
        <v>320</v>
      </c>
      <c r="J312" s="2" t="str">
        <f t="shared" si="12"/>
        <v>AW371ASPV162004</v>
      </c>
      <c r="K312" s="2">
        <f t="shared" si="13"/>
        <v>3</v>
      </c>
      <c r="L312">
        <v>0</v>
      </c>
      <c r="M312">
        <v>3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 s="5">
        <v>12</v>
      </c>
      <c r="Z312">
        <v>29</v>
      </c>
      <c r="AA312">
        <f t="shared" si="14"/>
        <v>87</v>
      </c>
    </row>
    <row r="313" spans="1:27" x14ac:dyDescent="0.25">
      <c r="A313" s="2">
        <v>2019</v>
      </c>
      <c r="B313" s="2" t="s">
        <v>1002</v>
      </c>
      <c r="C313" s="2" t="s">
        <v>1002</v>
      </c>
      <c r="D313" s="2" t="s">
        <v>1003</v>
      </c>
      <c r="E313" s="2" t="s">
        <v>1007</v>
      </c>
      <c r="F313" s="2" t="s">
        <v>1008</v>
      </c>
      <c r="G313" s="2" t="s">
        <v>1009</v>
      </c>
      <c r="H313" s="2" t="s">
        <v>314</v>
      </c>
      <c r="I313" s="2" t="s">
        <v>315</v>
      </c>
      <c r="J313" s="2" t="str">
        <f t="shared" si="12"/>
        <v>AW464ASPU500006</v>
      </c>
      <c r="K313" s="2">
        <f t="shared" si="13"/>
        <v>1</v>
      </c>
      <c r="L313">
        <v>0</v>
      </c>
      <c r="M313">
        <v>1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 s="5">
        <v>12</v>
      </c>
      <c r="Z313">
        <v>29</v>
      </c>
      <c r="AA313">
        <f t="shared" si="14"/>
        <v>29</v>
      </c>
    </row>
    <row r="314" spans="1:27" x14ac:dyDescent="0.25">
      <c r="A314" s="2">
        <v>2019</v>
      </c>
      <c r="B314" s="2" t="s">
        <v>524</v>
      </c>
      <c r="C314" s="2" t="s">
        <v>368</v>
      </c>
      <c r="D314" s="2" t="s">
        <v>369</v>
      </c>
      <c r="E314" s="2" t="s">
        <v>1010</v>
      </c>
      <c r="F314" s="2" t="s">
        <v>1011</v>
      </c>
      <c r="G314" s="2" t="s">
        <v>1012</v>
      </c>
      <c r="H314" s="2" t="s">
        <v>319</v>
      </c>
      <c r="I314" s="2" t="s">
        <v>320</v>
      </c>
      <c r="J314" s="2" t="str">
        <f t="shared" si="12"/>
        <v>MW172KNL3000004</v>
      </c>
      <c r="K314" s="2">
        <f t="shared" si="13"/>
        <v>1</v>
      </c>
      <c r="L314">
        <v>0</v>
      </c>
      <c r="M314">
        <v>0</v>
      </c>
      <c r="N314">
        <v>1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 s="5">
        <v>37</v>
      </c>
      <c r="Z314">
        <v>89</v>
      </c>
      <c r="AA314">
        <f t="shared" si="14"/>
        <v>89</v>
      </c>
    </row>
    <row r="315" spans="1:27" x14ac:dyDescent="0.25">
      <c r="A315" s="2">
        <v>2019</v>
      </c>
      <c r="B315" s="2" t="s">
        <v>524</v>
      </c>
      <c r="C315" s="2" t="s">
        <v>368</v>
      </c>
      <c r="D315" s="2" t="s">
        <v>369</v>
      </c>
      <c r="E315" s="2" t="s">
        <v>1010</v>
      </c>
      <c r="F315" s="2" t="s">
        <v>1011</v>
      </c>
      <c r="G315" s="2" t="s">
        <v>1012</v>
      </c>
      <c r="H315" s="2" t="s">
        <v>297</v>
      </c>
      <c r="I315" s="2" t="s">
        <v>298</v>
      </c>
      <c r="J315" s="2" t="str">
        <f t="shared" si="12"/>
        <v>MW172KNL3000047</v>
      </c>
      <c r="K315" s="2">
        <f t="shared" si="13"/>
        <v>1</v>
      </c>
      <c r="L315">
        <v>0</v>
      </c>
      <c r="M315">
        <v>0</v>
      </c>
      <c r="N315">
        <v>1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 s="5">
        <v>37</v>
      </c>
      <c r="Z315">
        <v>89</v>
      </c>
      <c r="AA315">
        <f t="shared" si="14"/>
        <v>89</v>
      </c>
    </row>
    <row r="316" spans="1:27" x14ac:dyDescent="0.25">
      <c r="A316" s="2">
        <v>2019</v>
      </c>
      <c r="B316" s="2" t="s">
        <v>524</v>
      </c>
      <c r="C316" s="2" t="s">
        <v>368</v>
      </c>
      <c r="D316" s="2" t="s">
        <v>369</v>
      </c>
      <c r="E316" s="2" t="s">
        <v>1010</v>
      </c>
      <c r="F316" s="2" t="s">
        <v>1011</v>
      </c>
      <c r="G316" s="2" t="s">
        <v>1012</v>
      </c>
      <c r="H316" s="2" t="s">
        <v>873</v>
      </c>
      <c r="I316" s="2" t="s">
        <v>874</v>
      </c>
      <c r="J316" s="2" t="str">
        <f t="shared" si="12"/>
        <v>MW172KNL3000248</v>
      </c>
      <c r="K316" s="2">
        <f t="shared" si="13"/>
        <v>2</v>
      </c>
      <c r="L316">
        <v>0</v>
      </c>
      <c r="M316">
        <v>0</v>
      </c>
      <c r="N316">
        <v>2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 s="5">
        <v>37</v>
      </c>
      <c r="Z316">
        <v>89</v>
      </c>
      <c r="AA316">
        <f t="shared" si="14"/>
        <v>178</v>
      </c>
    </row>
    <row r="317" spans="1:27" x14ac:dyDescent="0.25">
      <c r="A317" s="2">
        <v>2019</v>
      </c>
      <c r="B317" s="2" t="s">
        <v>524</v>
      </c>
      <c r="C317" s="2" t="s">
        <v>1002</v>
      </c>
      <c r="D317" s="2" t="s">
        <v>1003</v>
      </c>
      <c r="E317" s="2" t="s">
        <v>1013</v>
      </c>
      <c r="F317" s="2" t="s">
        <v>1014</v>
      </c>
      <c r="G317" s="2" t="s">
        <v>1015</v>
      </c>
      <c r="H317" s="2" t="s">
        <v>314</v>
      </c>
      <c r="I317" s="2" t="s">
        <v>315</v>
      </c>
      <c r="J317" s="2" t="str">
        <f t="shared" si="12"/>
        <v>MAM458ASPV1MG006</v>
      </c>
      <c r="K317" s="2">
        <f t="shared" si="13"/>
        <v>2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1</v>
      </c>
      <c r="V317">
        <v>1</v>
      </c>
      <c r="W317">
        <v>0</v>
      </c>
      <c r="X317">
        <v>0</v>
      </c>
      <c r="Y317" s="5">
        <v>12</v>
      </c>
      <c r="Z317">
        <v>29</v>
      </c>
      <c r="AA317">
        <f t="shared" si="14"/>
        <v>58</v>
      </c>
    </row>
    <row r="318" spans="1:27" x14ac:dyDescent="0.25">
      <c r="A318" s="2">
        <v>2019</v>
      </c>
      <c r="B318" s="2" t="s">
        <v>524</v>
      </c>
      <c r="C318" s="2" t="s">
        <v>326</v>
      </c>
      <c r="D318" s="2" t="s">
        <v>488</v>
      </c>
      <c r="E318" s="2" t="s">
        <v>1016</v>
      </c>
      <c r="F318" s="2" t="s">
        <v>1017</v>
      </c>
      <c r="G318" s="2" t="s">
        <v>1018</v>
      </c>
      <c r="H318" s="2" t="s">
        <v>734</v>
      </c>
      <c r="I318" s="2" t="s">
        <v>735</v>
      </c>
      <c r="J318" s="2" t="str">
        <f t="shared" si="12"/>
        <v>MM703BDTA100001</v>
      </c>
      <c r="K318" s="2">
        <f t="shared" si="13"/>
        <v>1</v>
      </c>
      <c r="L318">
        <v>0</v>
      </c>
      <c r="M318">
        <v>0</v>
      </c>
      <c r="N318">
        <v>0</v>
      </c>
      <c r="O318">
        <v>1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 s="5">
        <v>38</v>
      </c>
      <c r="Z318">
        <v>89</v>
      </c>
      <c r="AA318">
        <f t="shared" si="14"/>
        <v>89</v>
      </c>
    </row>
    <row r="319" spans="1:27" x14ac:dyDescent="0.25">
      <c r="A319" s="2">
        <v>2019</v>
      </c>
      <c r="B319" s="2" t="s">
        <v>524</v>
      </c>
      <c r="C319" s="2" t="s">
        <v>368</v>
      </c>
      <c r="D319" s="2" t="s">
        <v>531</v>
      </c>
      <c r="E319" s="2" t="s">
        <v>1019</v>
      </c>
      <c r="F319" s="2" t="s">
        <v>1020</v>
      </c>
      <c r="G319" s="2" t="s">
        <v>1021</v>
      </c>
      <c r="H319" s="2" t="s">
        <v>319</v>
      </c>
      <c r="I319" s="2" t="s">
        <v>320</v>
      </c>
      <c r="J319" s="2" t="str">
        <f t="shared" si="12"/>
        <v>MW234KSL3000004</v>
      </c>
      <c r="K319" s="2">
        <f t="shared" si="13"/>
        <v>1</v>
      </c>
      <c r="L319">
        <v>0</v>
      </c>
      <c r="M319">
        <v>0</v>
      </c>
      <c r="N319">
        <v>1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 s="5">
        <v>38</v>
      </c>
      <c r="Z319">
        <v>89</v>
      </c>
      <c r="AA319">
        <f t="shared" si="14"/>
        <v>89</v>
      </c>
    </row>
    <row r="320" spans="1:27" x14ac:dyDescent="0.25">
      <c r="A320" s="2">
        <v>2019</v>
      </c>
      <c r="B320" s="2" t="s">
        <v>524</v>
      </c>
      <c r="C320" s="2" t="s">
        <v>368</v>
      </c>
      <c r="D320" s="2" t="s">
        <v>531</v>
      </c>
      <c r="E320" s="2" t="s">
        <v>1019</v>
      </c>
      <c r="F320" s="2" t="s">
        <v>1020</v>
      </c>
      <c r="G320" s="2" t="s">
        <v>1021</v>
      </c>
      <c r="H320" s="2" t="s">
        <v>297</v>
      </c>
      <c r="I320" s="2" t="s">
        <v>298</v>
      </c>
      <c r="J320" s="2" t="str">
        <f t="shared" si="12"/>
        <v>MW234KSL3000047</v>
      </c>
      <c r="K320" s="2">
        <f t="shared" si="13"/>
        <v>2</v>
      </c>
      <c r="L320">
        <v>0</v>
      </c>
      <c r="M320">
        <v>0</v>
      </c>
      <c r="N320">
        <v>2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 s="5">
        <v>38</v>
      </c>
      <c r="Z320">
        <v>89</v>
      </c>
      <c r="AA320">
        <f t="shared" si="14"/>
        <v>178</v>
      </c>
    </row>
    <row r="321" spans="1:27" x14ac:dyDescent="0.25">
      <c r="A321" s="2">
        <v>2019</v>
      </c>
      <c r="B321" s="2" t="s">
        <v>524</v>
      </c>
      <c r="C321" s="2" t="s">
        <v>368</v>
      </c>
      <c r="D321" s="2" t="s">
        <v>531</v>
      </c>
      <c r="E321" s="2" t="s">
        <v>1019</v>
      </c>
      <c r="F321" s="2" t="s">
        <v>1020</v>
      </c>
      <c r="G321" s="2" t="s">
        <v>1021</v>
      </c>
      <c r="H321" s="2" t="s">
        <v>873</v>
      </c>
      <c r="I321" s="2" t="s">
        <v>874</v>
      </c>
      <c r="J321" s="2" t="str">
        <f t="shared" si="12"/>
        <v>MW234KSL3000248</v>
      </c>
      <c r="K321" s="2">
        <f t="shared" si="13"/>
        <v>2</v>
      </c>
      <c r="L321">
        <v>0</v>
      </c>
      <c r="M321">
        <v>0</v>
      </c>
      <c r="N321">
        <v>2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 s="5">
        <v>38</v>
      </c>
      <c r="Z321">
        <v>89</v>
      </c>
      <c r="AA321">
        <f t="shared" si="14"/>
        <v>178</v>
      </c>
    </row>
    <row r="322" spans="1:27" x14ac:dyDescent="0.25">
      <c r="A322" s="2">
        <v>2019</v>
      </c>
      <c r="B322" s="2" t="s">
        <v>524</v>
      </c>
      <c r="C322" s="2" t="s">
        <v>326</v>
      </c>
      <c r="D322" s="2" t="s">
        <v>488</v>
      </c>
      <c r="E322" s="2" t="s">
        <v>1022</v>
      </c>
      <c r="F322" s="2" t="s">
        <v>1023</v>
      </c>
      <c r="G322" s="2" t="s">
        <v>1024</v>
      </c>
      <c r="H322" s="2" t="s">
        <v>1025</v>
      </c>
      <c r="I322" s="2" t="s">
        <v>1026</v>
      </c>
      <c r="J322" s="2" t="str">
        <f t="shared" si="12"/>
        <v>UM699BDTA100016</v>
      </c>
      <c r="K322" s="2">
        <f t="shared" si="13"/>
        <v>1</v>
      </c>
      <c r="L322">
        <v>0</v>
      </c>
      <c r="M322">
        <v>0</v>
      </c>
      <c r="N322">
        <v>0</v>
      </c>
      <c r="O322">
        <v>1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 s="5">
        <v>38</v>
      </c>
      <c r="Z322">
        <v>89</v>
      </c>
      <c r="AA322">
        <f t="shared" si="14"/>
        <v>89</v>
      </c>
    </row>
    <row r="323" spans="1:27" x14ac:dyDescent="0.25">
      <c r="A323" s="2">
        <v>2019</v>
      </c>
      <c r="B323" s="2" t="s">
        <v>524</v>
      </c>
      <c r="C323" s="2" t="s">
        <v>326</v>
      </c>
      <c r="D323" s="2" t="s">
        <v>488</v>
      </c>
      <c r="E323" s="2" t="s">
        <v>1022</v>
      </c>
      <c r="F323" s="2" t="s">
        <v>1023</v>
      </c>
      <c r="G323" s="2" t="s">
        <v>1024</v>
      </c>
      <c r="H323" s="2" t="s">
        <v>1027</v>
      </c>
      <c r="I323" s="2" t="s">
        <v>1028</v>
      </c>
      <c r="J323" s="2" t="str">
        <f t="shared" si="12"/>
        <v>UM699BDTA100325</v>
      </c>
      <c r="K323" s="2">
        <f t="shared" si="13"/>
        <v>1</v>
      </c>
      <c r="L323">
        <v>0</v>
      </c>
      <c r="M323">
        <v>0</v>
      </c>
      <c r="N323">
        <v>1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 s="5">
        <v>38</v>
      </c>
      <c r="Z323">
        <v>89</v>
      </c>
      <c r="AA323">
        <f t="shared" si="14"/>
        <v>89</v>
      </c>
    </row>
    <row r="324" spans="1:27" x14ac:dyDescent="0.25">
      <c r="A324" s="2">
        <v>2020</v>
      </c>
      <c r="B324" s="2" t="s">
        <v>291</v>
      </c>
      <c r="C324" s="2" t="s">
        <v>1029</v>
      </c>
      <c r="D324" s="2" t="s">
        <v>1029</v>
      </c>
      <c r="E324" s="2" t="s">
        <v>1030</v>
      </c>
      <c r="F324" s="2" t="s">
        <v>1030</v>
      </c>
      <c r="G324" s="2" t="s">
        <v>1031</v>
      </c>
      <c r="H324" s="2" t="s">
        <v>1032</v>
      </c>
      <c r="I324" s="2" t="s">
        <v>1033</v>
      </c>
      <c r="J324" s="2" t="str">
        <f t="shared" ref="J324:J387" si="15">_xlfn.CONCAT(F324,H324)</f>
        <v>D0SD52217</v>
      </c>
      <c r="K324" s="2">
        <f t="shared" ref="K324:K387" si="16">SUM(L324:X324)</f>
        <v>1</v>
      </c>
      <c r="L324">
        <v>0</v>
      </c>
      <c r="M324">
        <v>1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 s="5">
        <v>39</v>
      </c>
      <c r="Z324">
        <v>95</v>
      </c>
      <c r="AA324">
        <f t="shared" si="14"/>
        <v>95</v>
      </c>
    </row>
    <row r="325" spans="1:27" x14ac:dyDescent="0.25">
      <c r="A325" s="2">
        <v>2020</v>
      </c>
      <c r="B325" s="2" t="s">
        <v>291</v>
      </c>
      <c r="C325" s="2" t="s">
        <v>368</v>
      </c>
      <c r="D325" s="2" t="s">
        <v>550</v>
      </c>
      <c r="E325" s="2" t="s">
        <v>1034</v>
      </c>
      <c r="F325" s="2" t="s">
        <v>1035</v>
      </c>
      <c r="G325" s="2" t="s">
        <v>565</v>
      </c>
      <c r="H325" s="2" t="s">
        <v>417</v>
      </c>
      <c r="I325" s="2" t="s">
        <v>418</v>
      </c>
      <c r="J325" s="2" t="str">
        <f t="shared" si="15"/>
        <v>W200KBL5500029</v>
      </c>
      <c r="K325" s="2">
        <f t="shared" si="16"/>
        <v>12</v>
      </c>
      <c r="L325">
        <v>0</v>
      </c>
      <c r="M325">
        <v>0</v>
      </c>
      <c r="N325">
        <v>12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 s="5">
        <v>16.5</v>
      </c>
      <c r="Z325">
        <v>39</v>
      </c>
      <c r="AA325">
        <f t="shared" ref="AA325:AA388" si="17">Z325*K325</f>
        <v>468</v>
      </c>
    </row>
    <row r="326" spans="1:27" x14ac:dyDescent="0.25">
      <c r="A326" s="2">
        <v>2020</v>
      </c>
      <c r="B326" s="2" t="s">
        <v>291</v>
      </c>
      <c r="C326" s="2" t="s">
        <v>368</v>
      </c>
      <c r="D326" s="2" t="s">
        <v>566</v>
      </c>
      <c r="E326" s="2" t="s">
        <v>1036</v>
      </c>
      <c r="F326" s="2" t="s">
        <v>568</v>
      </c>
      <c r="G326" s="2" t="s">
        <v>569</v>
      </c>
      <c r="H326" s="2" t="s">
        <v>319</v>
      </c>
      <c r="I326" s="2" t="s">
        <v>320</v>
      </c>
      <c r="J326" s="2" t="str">
        <f t="shared" si="15"/>
        <v>W103KTL4200004</v>
      </c>
      <c r="K326" s="2">
        <f t="shared" si="16"/>
        <v>123</v>
      </c>
      <c r="L326">
        <v>0</v>
      </c>
      <c r="M326">
        <v>20</v>
      </c>
      <c r="N326">
        <v>46</v>
      </c>
      <c r="O326">
        <v>55</v>
      </c>
      <c r="P326">
        <v>2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 s="5">
        <v>21</v>
      </c>
      <c r="Z326">
        <v>49</v>
      </c>
      <c r="AA326">
        <f t="shared" si="17"/>
        <v>6027</v>
      </c>
    </row>
    <row r="327" spans="1:27" x14ac:dyDescent="0.25">
      <c r="A327" s="2">
        <v>2020</v>
      </c>
      <c r="B327" s="2" t="s">
        <v>291</v>
      </c>
      <c r="C327" s="2" t="s">
        <v>368</v>
      </c>
      <c r="D327" s="2" t="s">
        <v>566</v>
      </c>
      <c r="E327" s="2" t="s">
        <v>1036</v>
      </c>
      <c r="F327" s="2" t="s">
        <v>568</v>
      </c>
      <c r="G327" s="2" t="s">
        <v>569</v>
      </c>
      <c r="H327" s="2" t="s">
        <v>314</v>
      </c>
      <c r="I327" s="2" t="s">
        <v>315</v>
      </c>
      <c r="J327" s="2" t="str">
        <f t="shared" si="15"/>
        <v>W103KTL4200006</v>
      </c>
      <c r="K327" s="2">
        <f t="shared" si="16"/>
        <v>182</v>
      </c>
      <c r="L327">
        <v>0</v>
      </c>
      <c r="M327">
        <v>0</v>
      </c>
      <c r="N327">
        <v>59</v>
      </c>
      <c r="O327">
        <v>95</v>
      </c>
      <c r="P327">
        <v>24</v>
      </c>
      <c r="Q327">
        <v>4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 s="5">
        <v>21</v>
      </c>
      <c r="Z327">
        <v>49</v>
      </c>
      <c r="AA327">
        <f t="shared" si="17"/>
        <v>8918</v>
      </c>
    </row>
    <row r="328" spans="1:27" x14ac:dyDescent="0.25">
      <c r="A328" s="2">
        <v>2020</v>
      </c>
      <c r="B328" s="2" t="s">
        <v>291</v>
      </c>
      <c r="C328" s="2" t="s">
        <v>368</v>
      </c>
      <c r="D328" s="2" t="s">
        <v>566</v>
      </c>
      <c r="E328" s="2" t="s">
        <v>1036</v>
      </c>
      <c r="F328" s="2" t="s">
        <v>568</v>
      </c>
      <c r="G328" s="2" t="s">
        <v>569</v>
      </c>
      <c r="H328" s="2" t="s">
        <v>1037</v>
      </c>
      <c r="I328" s="2" t="s">
        <v>1038</v>
      </c>
      <c r="J328" s="2" t="str">
        <f t="shared" si="15"/>
        <v>W103KTL4200034</v>
      </c>
      <c r="K328" s="2">
        <f t="shared" si="16"/>
        <v>24</v>
      </c>
      <c r="L328">
        <v>0</v>
      </c>
      <c r="M328">
        <v>0</v>
      </c>
      <c r="N328">
        <v>1</v>
      </c>
      <c r="O328">
        <v>21</v>
      </c>
      <c r="P328">
        <v>1</v>
      </c>
      <c r="Q328">
        <v>1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 s="5">
        <v>21</v>
      </c>
      <c r="Z328">
        <v>49</v>
      </c>
      <c r="AA328">
        <f t="shared" si="17"/>
        <v>1176</v>
      </c>
    </row>
    <row r="329" spans="1:27" x14ac:dyDescent="0.25">
      <c r="A329" s="2">
        <v>2020</v>
      </c>
      <c r="B329" s="2" t="s">
        <v>291</v>
      </c>
      <c r="C329" s="2" t="s">
        <v>368</v>
      </c>
      <c r="D329" s="2" t="s">
        <v>566</v>
      </c>
      <c r="E329" s="2" t="s">
        <v>1039</v>
      </c>
      <c r="F329" s="2" t="s">
        <v>1040</v>
      </c>
      <c r="G329" s="2" t="s">
        <v>575</v>
      </c>
      <c r="H329" s="2" t="s">
        <v>417</v>
      </c>
      <c r="I329" s="2" t="s">
        <v>418</v>
      </c>
      <c r="J329" s="2" t="str">
        <f t="shared" si="15"/>
        <v>W102KTL5500029</v>
      </c>
      <c r="K329" s="2">
        <f t="shared" si="16"/>
        <v>10</v>
      </c>
      <c r="L329">
        <v>0</v>
      </c>
      <c r="M329">
        <v>0</v>
      </c>
      <c r="N329">
        <v>10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 s="5">
        <v>21</v>
      </c>
      <c r="Z329">
        <v>49</v>
      </c>
      <c r="AA329">
        <f t="shared" si="17"/>
        <v>490</v>
      </c>
    </row>
    <row r="330" spans="1:27" x14ac:dyDescent="0.25">
      <c r="A330" s="2">
        <v>2020</v>
      </c>
      <c r="B330" s="2" t="s">
        <v>291</v>
      </c>
      <c r="C330" s="2" t="s">
        <v>368</v>
      </c>
      <c r="D330" s="2" t="s">
        <v>550</v>
      </c>
      <c r="E330" s="2" t="s">
        <v>1041</v>
      </c>
      <c r="F330" s="2" t="s">
        <v>571</v>
      </c>
      <c r="G330" s="2" t="s">
        <v>572</v>
      </c>
      <c r="H330" s="2" t="s">
        <v>319</v>
      </c>
      <c r="I330" s="2" t="s">
        <v>320</v>
      </c>
      <c r="J330" s="2" t="str">
        <f t="shared" si="15"/>
        <v>W201KBL4200004</v>
      </c>
      <c r="K330" s="2">
        <f t="shared" si="16"/>
        <v>9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9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 s="5">
        <v>16.5</v>
      </c>
      <c r="Z330">
        <v>39</v>
      </c>
      <c r="AA330">
        <f t="shared" si="17"/>
        <v>351</v>
      </c>
    </row>
    <row r="331" spans="1:27" x14ac:dyDescent="0.25">
      <c r="A331" s="2">
        <v>2020</v>
      </c>
      <c r="B331" s="2" t="s">
        <v>291</v>
      </c>
      <c r="C331" s="2" t="s">
        <v>368</v>
      </c>
      <c r="D331" s="2" t="s">
        <v>550</v>
      </c>
      <c r="E331" s="2" t="s">
        <v>1041</v>
      </c>
      <c r="F331" s="2" t="s">
        <v>571</v>
      </c>
      <c r="G331" s="2" t="s">
        <v>572</v>
      </c>
      <c r="H331" s="2" t="s">
        <v>314</v>
      </c>
      <c r="I331" s="2" t="s">
        <v>315</v>
      </c>
      <c r="J331" s="2" t="str">
        <f t="shared" si="15"/>
        <v>W201KBL4200006</v>
      </c>
      <c r="K331" s="2">
        <f t="shared" si="16"/>
        <v>31</v>
      </c>
      <c r="L331">
        <v>0</v>
      </c>
      <c r="M331">
        <v>0</v>
      </c>
      <c r="N331">
        <v>1</v>
      </c>
      <c r="O331">
        <v>17</v>
      </c>
      <c r="P331">
        <v>0</v>
      </c>
      <c r="Q331">
        <v>1</v>
      </c>
      <c r="R331">
        <v>12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 s="5">
        <v>16.5</v>
      </c>
      <c r="Z331">
        <v>39</v>
      </c>
      <c r="AA331">
        <f t="shared" si="17"/>
        <v>1209</v>
      </c>
    </row>
    <row r="332" spans="1:27" x14ac:dyDescent="0.25">
      <c r="A332" s="2">
        <v>2020</v>
      </c>
      <c r="B332" s="2" t="s">
        <v>291</v>
      </c>
      <c r="C332" s="2" t="s">
        <v>368</v>
      </c>
      <c r="D332" s="2" t="s">
        <v>550</v>
      </c>
      <c r="E332" s="2" t="s">
        <v>1041</v>
      </c>
      <c r="F332" s="2" t="s">
        <v>571</v>
      </c>
      <c r="G332" s="2" t="s">
        <v>572</v>
      </c>
      <c r="H332" s="2" t="s">
        <v>1037</v>
      </c>
      <c r="I332" s="2" t="s">
        <v>1038</v>
      </c>
      <c r="J332" s="2" t="str">
        <f t="shared" si="15"/>
        <v>W201KBL4200034</v>
      </c>
      <c r="K332" s="2">
        <f t="shared" si="16"/>
        <v>35</v>
      </c>
      <c r="L332">
        <v>0</v>
      </c>
      <c r="M332">
        <v>0</v>
      </c>
      <c r="N332">
        <v>5</v>
      </c>
      <c r="O332">
        <v>9</v>
      </c>
      <c r="P332">
        <v>5</v>
      </c>
      <c r="Q332">
        <v>1</v>
      </c>
      <c r="R332">
        <v>15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 s="5">
        <v>16.5</v>
      </c>
      <c r="Z332">
        <v>39</v>
      </c>
      <c r="AA332">
        <f t="shared" si="17"/>
        <v>1365</v>
      </c>
    </row>
    <row r="333" spans="1:27" x14ac:dyDescent="0.25">
      <c r="A333" s="2">
        <v>2020</v>
      </c>
      <c r="B333" s="2" t="s">
        <v>291</v>
      </c>
      <c r="C333" s="2" t="s">
        <v>368</v>
      </c>
      <c r="D333" s="2" t="s">
        <v>550</v>
      </c>
      <c r="E333" s="2" t="s">
        <v>1041</v>
      </c>
      <c r="F333" s="2" t="s">
        <v>571</v>
      </c>
      <c r="G333" s="2" t="s">
        <v>572</v>
      </c>
      <c r="H333" s="2" t="s">
        <v>377</v>
      </c>
      <c r="I333" s="2" t="s">
        <v>378</v>
      </c>
      <c r="J333" s="2" t="str">
        <f t="shared" si="15"/>
        <v>W201KBL4200425</v>
      </c>
      <c r="K333" s="2">
        <f t="shared" si="16"/>
        <v>27</v>
      </c>
      <c r="L333">
        <v>0</v>
      </c>
      <c r="M333">
        <v>0</v>
      </c>
      <c r="N333">
        <v>0</v>
      </c>
      <c r="O333">
        <v>1</v>
      </c>
      <c r="P333">
        <v>2</v>
      </c>
      <c r="Q333">
        <v>7</v>
      </c>
      <c r="R333">
        <v>17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 s="5">
        <v>16.5</v>
      </c>
      <c r="Z333">
        <v>39</v>
      </c>
      <c r="AA333">
        <f t="shared" si="17"/>
        <v>1053</v>
      </c>
    </row>
    <row r="334" spans="1:27" x14ac:dyDescent="0.25">
      <c r="A334" s="2">
        <v>2020</v>
      </c>
      <c r="B334" s="2" t="s">
        <v>291</v>
      </c>
      <c r="C334" s="2" t="s">
        <v>368</v>
      </c>
      <c r="D334" s="2" t="s">
        <v>550</v>
      </c>
      <c r="E334" s="2" t="s">
        <v>1042</v>
      </c>
      <c r="F334" s="2" t="s">
        <v>1043</v>
      </c>
      <c r="G334" s="2" t="s">
        <v>565</v>
      </c>
      <c r="H334" s="2" t="s">
        <v>554</v>
      </c>
      <c r="I334" s="2" t="s">
        <v>555</v>
      </c>
      <c r="J334" s="2" t="str">
        <f t="shared" si="15"/>
        <v>W200KBLY700139</v>
      </c>
      <c r="K334" s="2">
        <f t="shared" si="16"/>
        <v>88</v>
      </c>
      <c r="L334">
        <v>0</v>
      </c>
      <c r="M334">
        <v>0</v>
      </c>
      <c r="N334">
        <v>36</v>
      </c>
      <c r="O334">
        <v>32</v>
      </c>
      <c r="P334">
        <v>0</v>
      </c>
      <c r="Q334">
        <v>10</v>
      </c>
      <c r="R334">
        <v>10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 s="5">
        <v>16.5</v>
      </c>
      <c r="Z334">
        <v>39</v>
      </c>
      <c r="AA334">
        <f t="shared" si="17"/>
        <v>3432</v>
      </c>
    </row>
    <row r="335" spans="1:27" x14ac:dyDescent="0.25">
      <c r="A335" s="2">
        <v>2020</v>
      </c>
      <c r="B335" s="2" t="s">
        <v>291</v>
      </c>
      <c r="C335" s="2" t="s">
        <v>368</v>
      </c>
      <c r="D335" s="2" t="s">
        <v>550</v>
      </c>
      <c r="E335" s="2" t="s">
        <v>1042</v>
      </c>
      <c r="F335" s="2" t="s">
        <v>1043</v>
      </c>
      <c r="G335" s="2" t="s">
        <v>565</v>
      </c>
      <c r="H335" s="2" t="s">
        <v>610</v>
      </c>
      <c r="I335" s="2" t="s">
        <v>611</v>
      </c>
      <c r="J335" s="2" t="str">
        <f t="shared" si="15"/>
        <v>W200KBLY700230</v>
      </c>
      <c r="K335" s="2">
        <f t="shared" si="16"/>
        <v>85</v>
      </c>
      <c r="L335">
        <v>0</v>
      </c>
      <c r="M335">
        <v>0</v>
      </c>
      <c r="N335">
        <v>0</v>
      </c>
      <c r="O335">
        <v>36</v>
      </c>
      <c r="P335">
        <v>17</v>
      </c>
      <c r="Q335">
        <v>15</v>
      </c>
      <c r="R335">
        <v>17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 s="5">
        <v>16.5</v>
      </c>
      <c r="Z335">
        <v>39</v>
      </c>
      <c r="AA335">
        <f t="shared" si="17"/>
        <v>3315</v>
      </c>
    </row>
    <row r="336" spans="1:27" x14ac:dyDescent="0.25">
      <c r="A336" s="2">
        <v>2020</v>
      </c>
      <c r="B336" s="2" t="s">
        <v>291</v>
      </c>
      <c r="C336" s="2" t="s">
        <v>368</v>
      </c>
      <c r="D336" s="2" t="s">
        <v>369</v>
      </c>
      <c r="E336" s="2" t="s">
        <v>1044</v>
      </c>
      <c r="F336" s="2" t="s">
        <v>1045</v>
      </c>
      <c r="G336" s="2" t="s">
        <v>1046</v>
      </c>
      <c r="H336" s="2" t="s">
        <v>319</v>
      </c>
      <c r="I336" s="2" t="s">
        <v>320</v>
      </c>
      <c r="J336" s="2" t="str">
        <f t="shared" si="15"/>
        <v>W253KNL41GG004</v>
      </c>
      <c r="K336" s="2">
        <f t="shared" si="16"/>
        <v>6</v>
      </c>
      <c r="L336">
        <v>0</v>
      </c>
      <c r="M336">
        <v>0</v>
      </c>
      <c r="N336">
        <v>6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 s="5">
        <v>33</v>
      </c>
      <c r="Z336">
        <v>79</v>
      </c>
      <c r="AA336">
        <f t="shared" si="17"/>
        <v>474</v>
      </c>
    </row>
    <row r="337" spans="1:27" x14ac:dyDescent="0.25">
      <c r="A337" s="2">
        <v>2020</v>
      </c>
      <c r="B337" s="2" t="s">
        <v>291</v>
      </c>
      <c r="C337" s="2" t="s">
        <v>368</v>
      </c>
      <c r="D337" s="2" t="s">
        <v>369</v>
      </c>
      <c r="E337" s="2" t="s">
        <v>1047</v>
      </c>
      <c r="F337" s="2" t="s">
        <v>1048</v>
      </c>
      <c r="G337" s="2" t="s">
        <v>1049</v>
      </c>
      <c r="H337" s="2" t="s">
        <v>319</v>
      </c>
      <c r="I337" s="2" t="s">
        <v>320</v>
      </c>
      <c r="J337" s="2" t="str">
        <f t="shared" si="15"/>
        <v>W270KNL41GG004</v>
      </c>
      <c r="K337" s="2">
        <f t="shared" si="16"/>
        <v>5</v>
      </c>
      <c r="L337">
        <v>0</v>
      </c>
      <c r="M337">
        <v>0</v>
      </c>
      <c r="N337">
        <v>5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 s="5">
        <v>33</v>
      </c>
      <c r="Z337">
        <v>79</v>
      </c>
      <c r="AA337">
        <f t="shared" si="17"/>
        <v>395</v>
      </c>
    </row>
    <row r="338" spans="1:27" x14ac:dyDescent="0.25">
      <c r="A338" s="2">
        <v>2020</v>
      </c>
      <c r="B338" s="2" t="s">
        <v>291</v>
      </c>
      <c r="C338" s="2" t="s">
        <v>368</v>
      </c>
      <c r="D338" s="2" t="s">
        <v>369</v>
      </c>
      <c r="E338" s="2" t="s">
        <v>359</v>
      </c>
      <c r="F338" s="2" t="s">
        <v>1050</v>
      </c>
      <c r="G338" s="2" t="s">
        <v>372</v>
      </c>
      <c r="H338" s="2" t="s">
        <v>319</v>
      </c>
      <c r="I338" s="2" t="s">
        <v>320</v>
      </c>
      <c r="J338" s="2" t="str">
        <f t="shared" si="15"/>
        <v>WB00KNL41GG004</v>
      </c>
      <c r="K338" s="2">
        <f t="shared" si="16"/>
        <v>9</v>
      </c>
      <c r="L338">
        <v>0</v>
      </c>
      <c r="M338">
        <v>0</v>
      </c>
      <c r="N338">
        <v>9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 s="5">
        <v>29</v>
      </c>
      <c r="Z338">
        <v>69</v>
      </c>
      <c r="AA338">
        <f t="shared" si="17"/>
        <v>621</v>
      </c>
    </row>
    <row r="339" spans="1:27" x14ac:dyDescent="0.25">
      <c r="A339" s="2">
        <v>2020</v>
      </c>
      <c r="B339" s="2" t="s">
        <v>291</v>
      </c>
      <c r="C339" s="2" t="s">
        <v>368</v>
      </c>
      <c r="D339" s="2" t="s">
        <v>369</v>
      </c>
      <c r="E339" s="2" t="s">
        <v>1051</v>
      </c>
      <c r="F339" s="2" t="s">
        <v>1052</v>
      </c>
      <c r="G339" s="2" t="s">
        <v>1053</v>
      </c>
      <c r="H339" s="2" t="s">
        <v>873</v>
      </c>
      <c r="I339" s="2" t="s">
        <v>874</v>
      </c>
      <c r="J339" s="2" t="str">
        <f t="shared" si="15"/>
        <v>W267KNL47BR248</v>
      </c>
      <c r="K339" s="2">
        <f t="shared" si="16"/>
        <v>5</v>
      </c>
      <c r="L339">
        <v>0</v>
      </c>
      <c r="M339">
        <v>0</v>
      </c>
      <c r="N339">
        <v>5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 s="5">
        <v>37</v>
      </c>
      <c r="Z339">
        <v>89</v>
      </c>
      <c r="AA339">
        <f t="shared" si="17"/>
        <v>445</v>
      </c>
    </row>
    <row r="340" spans="1:27" x14ac:dyDescent="0.25">
      <c r="A340" s="2">
        <v>2020</v>
      </c>
      <c r="B340" s="2" t="s">
        <v>291</v>
      </c>
      <c r="C340" s="2" t="s">
        <v>368</v>
      </c>
      <c r="D340" s="2" t="s">
        <v>566</v>
      </c>
      <c r="E340" s="2" t="s">
        <v>1054</v>
      </c>
      <c r="F340" s="2" t="s">
        <v>574</v>
      </c>
      <c r="G340" s="2" t="s">
        <v>575</v>
      </c>
      <c r="H340" s="2" t="s">
        <v>319</v>
      </c>
      <c r="I340" s="2" t="s">
        <v>320</v>
      </c>
      <c r="J340" s="2" t="str">
        <f t="shared" si="15"/>
        <v>W102KTL4200004</v>
      </c>
      <c r="K340" s="2">
        <f t="shared" si="16"/>
        <v>12</v>
      </c>
      <c r="L340">
        <v>0</v>
      </c>
      <c r="M340">
        <v>0</v>
      </c>
      <c r="N340">
        <v>0</v>
      </c>
      <c r="O340">
        <v>1</v>
      </c>
      <c r="P340">
        <v>0</v>
      </c>
      <c r="Q340">
        <v>2</v>
      </c>
      <c r="R340">
        <v>9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 s="5">
        <v>21</v>
      </c>
      <c r="Z340">
        <v>49</v>
      </c>
      <c r="AA340">
        <f t="shared" si="17"/>
        <v>588</v>
      </c>
    </row>
    <row r="341" spans="1:27" x14ac:dyDescent="0.25">
      <c r="A341" s="2">
        <v>2020</v>
      </c>
      <c r="B341" s="2" t="s">
        <v>291</v>
      </c>
      <c r="C341" s="2" t="s">
        <v>368</v>
      </c>
      <c r="D341" s="2" t="s">
        <v>566</v>
      </c>
      <c r="E341" s="2" t="s">
        <v>1054</v>
      </c>
      <c r="F341" s="2" t="s">
        <v>574</v>
      </c>
      <c r="G341" s="2" t="s">
        <v>575</v>
      </c>
      <c r="H341" s="2" t="s">
        <v>314</v>
      </c>
      <c r="I341" s="2" t="s">
        <v>315</v>
      </c>
      <c r="J341" s="2" t="str">
        <f t="shared" si="15"/>
        <v>W102KTL4200006</v>
      </c>
      <c r="K341" s="2">
        <f t="shared" si="16"/>
        <v>11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3</v>
      </c>
      <c r="R341">
        <v>8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 s="5">
        <v>21</v>
      </c>
      <c r="Z341">
        <v>49</v>
      </c>
      <c r="AA341">
        <f t="shared" si="17"/>
        <v>539</v>
      </c>
    </row>
    <row r="342" spans="1:27" x14ac:dyDescent="0.25">
      <c r="A342" s="2">
        <v>2020</v>
      </c>
      <c r="B342" s="2" t="s">
        <v>291</v>
      </c>
      <c r="C342" s="2" t="s">
        <v>368</v>
      </c>
      <c r="D342" s="2" t="s">
        <v>566</v>
      </c>
      <c r="E342" s="2" t="s">
        <v>1054</v>
      </c>
      <c r="F342" s="2" t="s">
        <v>574</v>
      </c>
      <c r="G342" s="2" t="s">
        <v>575</v>
      </c>
      <c r="H342" s="2" t="s">
        <v>1037</v>
      </c>
      <c r="I342" s="2" t="s">
        <v>1038</v>
      </c>
      <c r="J342" s="2" t="str">
        <f t="shared" si="15"/>
        <v>W102KTL4200034</v>
      </c>
      <c r="K342" s="2">
        <f t="shared" si="16"/>
        <v>16</v>
      </c>
      <c r="L342">
        <v>0</v>
      </c>
      <c r="M342">
        <v>0</v>
      </c>
      <c r="N342">
        <v>0</v>
      </c>
      <c r="O342">
        <v>1</v>
      </c>
      <c r="P342">
        <v>0</v>
      </c>
      <c r="Q342">
        <v>0</v>
      </c>
      <c r="R342">
        <v>15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 s="5">
        <v>21</v>
      </c>
      <c r="Z342">
        <v>49</v>
      </c>
      <c r="AA342">
        <f t="shared" si="17"/>
        <v>784</v>
      </c>
    </row>
    <row r="343" spans="1:27" x14ac:dyDescent="0.25">
      <c r="A343" s="2">
        <v>2020</v>
      </c>
      <c r="B343" s="2" t="s">
        <v>291</v>
      </c>
      <c r="C343" s="2" t="s">
        <v>326</v>
      </c>
      <c r="D343" s="2" t="s">
        <v>1055</v>
      </c>
      <c r="E343" s="2" t="s">
        <v>1056</v>
      </c>
      <c r="F343" s="2" t="s">
        <v>1057</v>
      </c>
      <c r="G343" s="2" t="s">
        <v>1058</v>
      </c>
      <c r="H343" s="2" t="s">
        <v>1059</v>
      </c>
      <c r="I343" s="2" t="s">
        <v>1060</v>
      </c>
      <c r="J343" s="2" t="str">
        <f t="shared" si="15"/>
        <v>W857LSL5500635</v>
      </c>
      <c r="K343" s="2">
        <f t="shared" si="16"/>
        <v>13</v>
      </c>
      <c r="L343">
        <v>0</v>
      </c>
      <c r="M343">
        <v>0</v>
      </c>
      <c r="N343">
        <v>13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 s="5">
        <v>21</v>
      </c>
      <c r="Z343">
        <v>49</v>
      </c>
      <c r="AA343">
        <f t="shared" si="17"/>
        <v>637</v>
      </c>
    </row>
    <row r="344" spans="1:27" x14ac:dyDescent="0.25">
      <c r="A344" s="2">
        <v>2020</v>
      </c>
      <c r="B344" s="2" t="s">
        <v>291</v>
      </c>
      <c r="C344" s="2" t="s">
        <v>368</v>
      </c>
      <c r="D344" s="2" t="s">
        <v>550</v>
      </c>
      <c r="E344" s="2" t="s">
        <v>1061</v>
      </c>
      <c r="F344" s="2" t="s">
        <v>1062</v>
      </c>
      <c r="G344" s="2" t="s">
        <v>1063</v>
      </c>
      <c r="H344" s="2" t="s">
        <v>1059</v>
      </c>
      <c r="I344" s="2" t="s">
        <v>1060</v>
      </c>
      <c r="J344" s="2" t="str">
        <f t="shared" si="15"/>
        <v>W192KBL5500635</v>
      </c>
      <c r="K344" s="2">
        <f t="shared" si="16"/>
        <v>11</v>
      </c>
      <c r="L344">
        <v>0</v>
      </c>
      <c r="M344">
        <v>0</v>
      </c>
      <c r="N344">
        <v>11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 s="5">
        <v>16.5</v>
      </c>
      <c r="Z344">
        <v>39</v>
      </c>
      <c r="AA344">
        <f t="shared" si="17"/>
        <v>429</v>
      </c>
    </row>
    <row r="345" spans="1:27" x14ac:dyDescent="0.25">
      <c r="A345" s="2">
        <v>2020</v>
      </c>
      <c r="B345" s="2" t="s">
        <v>291</v>
      </c>
      <c r="C345" s="2" t="s">
        <v>368</v>
      </c>
      <c r="D345" s="2" t="s">
        <v>566</v>
      </c>
      <c r="E345" s="2" t="s">
        <v>1064</v>
      </c>
      <c r="F345" s="2" t="s">
        <v>1065</v>
      </c>
      <c r="G345" s="2" t="s">
        <v>1066</v>
      </c>
      <c r="H345" s="2" t="s">
        <v>1059</v>
      </c>
      <c r="I345" s="2" t="s">
        <v>1060</v>
      </c>
      <c r="J345" s="2" t="str">
        <f t="shared" si="15"/>
        <v>W191KTL5500635</v>
      </c>
      <c r="K345" s="2">
        <f t="shared" si="16"/>
        <v>12</v>
      </c>
      <c r="L345">
        <v>0</v>
      </c>
      <c r="M345">
        <v>0</v>
      </c>
      <c r="N345">
        <v>12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 s="5">
        <v>19</v>
      </c>
      <c r="Z345">
        <v>45</v>
      </c>
      <c r="AA345">
        <f t="shared" si="17"/>
        <v>540</v>
      </c>
    </row>
    <row r="346" spans="1:27" x14ac:dyDescent="0.25">
      <c r="A346" s="2">
        <v>2020</v>
      </c>
      <c r="B346" s="2" t="s">
        <v>291</v>
      </c>
      <c r="C346" s="2" t="s">
        <v>368</v>
      </c>
      <c r="D346" s="2" t="s">
        <v>550</v>
      </c>
      <c r="E346" s="2" t="s">
        <v>1067</v>
      </c>
      <c r="F346" s="2" t="s">
        <v>1068</v>
      </c>
      <c r="G346" s="2" t="s">
        <v>572</v>
      </c>
      <c r="H346" s="2" t="s">
        <v>1069</v>
      </c>
      <c r="I346" s="2" t="s">
        <v>1070</v>
      </c>
      <c r="J346" s="2" t="str">
        <f t="shared" si="15"/>
        <v>W201KBL5500634</v>
      </c>
      <c r="K346" s="2">
        <f t="shared" si="16"/>
        <v>12</v>
      </c>
      <c r="L346">
        <v>0</v>
      </c>
      <c r="M346">
        <v>0</v>
      </c>
      <c r="N346">
        <v>12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 s="5">
        <v>16.5</v>
      </c>
      <c r="Z346">
        <v>39</v>
      </c>
      <c r="AA346">
        <f t="shared" si="17"/>
        <v>468</v>
      </c>
    </row>
    <row r="347" spans="1:27" x14ac:dyDescent="0.25">
      <c r="A347" s="2">
        <v>2020</v>
      </c>
      <c r="B347" s="2" t="s">
        <v>291</v>
      </c>
      <c r="C347" s="2" t="s">
        <v>368</v>
      </c>
      <c r="D347" s="2" t="s">
        <v>566</v>
      </c>
      <c r="E347" s="2" t="s">
        <v>1071</v>
      </c>
      <c r="F347" s="2" t="s">
        <v>1072</v>
      </c>
      <c r="G347" s="2" t="s">
        <v>569</v>
      </c>
      <c r="H347" s="2" t="s">
        <v>1069</v>
      </c>
      <c r="I347" s="2" t="s">
        <v>1070</v>
      </c>
      <c r="J347" s="2" t="str">
        <f t="shared" si="15"/>
        <v>W103KTL5500634</v>
      </c>
      <c r="K347" s="2">
        <f t="shared" si="16"/>
        <v>12</v>
      </c>
      <c r="L347">
        <v>0</v>
      </c>
      <c r="M347">
        <v>0</v>
      </c>
      <c r="N347">
        <v>12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 s="5">
        <v>21</v>
      </c>
      <c r="Z347">
        <v>49</v>
      </c>
      <c r="AA347">
        <f t="shared" si="17"/>
        <v>588</v>
      </c>
    </row>
    <row r="348" spans="1:27" x14ac:dyDescent="0.25">
      <c r="A348" s="2">
        <v>2020</v>
      </c>
      <c r="B348" s="2" t="s">
        <v>291</v>
      </c>
      <c r="C348" s="2" t="s">
        <v>368</v>
      </c>
      <c r="D348" s="2" t="s">
        <v>550</v>
      </c>
      <c r="E348" s="2" t="s">
        <v>1073</v>
      </c>
      <c r="F348" s="2" t="s">
        <v>1074</v>
      </c>
      <c r="G348" s="2" t="s">
        <v>1075</v>
      </c>
      <c r="H348" s="2" t="s">
        <v>1076</v>
      </c>
      <c r="I348" s="2" t="s">
        <v>1077</v>
      </c>
      <c r="J348" s="2" t="str">
        <f t="shared" si="15"/>
        <v>W239KBL5500636</v>
      </c>
      <c r="K348" s="2">
        <f t="shared" si="16"/>
        <v>11</v>
      </c>
      <c r="L348">
        <v>0</v>
      </c>
      <c r="M348">
        <v>0</v>
      </c>
      <c r="N348">
        <v>11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 s="5">
        <v>16.5</v>
      </c>
      <c r="Z348">
        <v>39</v>
      </c>
      <c r="AA348">
        <f t="shared" si="17"/>
        <v>429</v>
      </c>
    </row>
    <row r="349" spans="1:27" x14ac:dyDescent="0.25">
      <c r="A349" s="2">
        <v>2020</v>
      </c>
      <c r="B349" s="2" t="s">
        <v>291</v>
      </c>
      <c r="C349" s="2" t="s">
        <v>368</v>
      </c>
      <c r="D349" s="2" t="s">
        <v>566</v>
      </c>
      <c r="E349" s="2" t="s">
        <v>1078</v>
      </c>
      <c r="F349" s="2" t="s">
        <v>1079</v>
      </c>
      <c r="G349" s="2" t="s">
        <v>1080</v>
      </c>
      <c r="H349" s="2" t="s">
        <v>1076</v>
      </c>
      <c r="I349" s="2" t="s">
        <v>1077</v>
      </c>
      <c r="J349" s="2" t="str">
        <f t="shared" si="15"/>
        <v>W240KTL5500636</v>
      </c>
      <c r="K349" s="2">
        <f t="shared" si="16"/>
        <v>12</v>
      </c>
      <c r="L349">
        <v>0</v>
      </c>
      <c r="M349">
        <v>0</v>
      </c>
      <c r="N349">
        <v>12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 s="5">
        <v>24</v>
      </c>
      <c r="Z349">
        <v>57</v>
      </c>
      <c r="AA349">
        <f t="shared" si="17"/>
        <v>684</v>
      </c>
    </row>
    <row r="350" spans="1:27" x14ac:dyDescent="0.25">
      <c r="A350" s="2">
        <v>2020</v>
      </c>
      <c r="B350" s="2" t="s">
        <v>291</v>
      </c>
      <c r="C350" s="2" t="s">
        <v>368</v>
      </c>
      <c r="D350" s="2" t="s">
        <v>369</v>
      </c>
      <c r="E350" s="2" t="s">
        <v>1081</v>
      </c>
      <c r="F350" s="2" t="s">
        <v>1082</v>
      </c>
      <c r="G350" s="2" t="s">
        <v>372</v>
      </c>
      <c r="H350" s="2" t="s">
        <v>1025</v>
      </c>
      <c r="I350" s="2" t="s">
        <v>1026</v>
      </c>
      <c r="J350" s="2" t="str">
        <f t="shared" si="15"/>
        <v>WB00KNLY2MR016</v>
      </c>
      <c r="K350" s="2">
        <f t="shared" si="16"/>
        <v>2</v>
      </c>
      <c r="L350">
        <v>0</v>
      </c>
      <c r="M350">
        <v>0</v>
      </c>
      <c r="N350">
        <v>2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 s="5">
        <v>29</v>
      </c>
      <c r="Z350">
        <v>69</v>
      </c>
      <c r="AA350">
        <f t="shared" si="17"/>
        <v>138</v>
      </c>
    </row>
    <row r="351" spans="1:27" x14ac:dyDescent="0.25">
      <c r="A351" s="2">
        <v>2020</v>
      </c>
      <c r="B351" s="2" t="s">
        <v>291</v>
      </c>
      <c r="C351" s="2" t="s">
        <v>368</v>
      </c>
      <c r="D351" s="2" t="s">
        <v>369</v>
      </c>
      <c r="E351" s="2" t="s">
        <v>1083</v>
      </c>
      <c r="F351" s="2" t="s">
        <v>1084</v>
      </c>
      <c r="G351" s="2" t="s">
        <v>1085</v>
      </c>
      <c r="H351" s="2" t="s">
        <v>356</v>
      </c>
      <c r="I351" s="2" t="s">
        <v>357</v>
      </c>
      <c r="J351" s="2" t="str">
        <f t="shared" si="15"/>
        <v>W262KNL5800007</v>
      </c>
      <c r="K351" s="2">
        <f t="shared" si="16"/>
        <v>4</v>
      </c>
      <c r="L351">
        <v>0</v>
      </c>
      <c r="M351">
        <v>0</v>
      </c>
      <c r="N351">
        <v>4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 s="5">
        <v>37</v>
      </c>
      <c r="Z351">
        <v>89</v>
      </c>
      <c r="AA351">
        <f t="shared" si="17"/>
        <v>356</v>
      </c>
    </row>
    <row r="352" spans="1:27" x14ac:dyDescent="0.25">
      <c r="A352" s="2">
        <v>2020</v>
      </c>
      <c r="B352" s="2" t="s">
        <v>291</v>
      </c>
      <c r="C352" s="2" t="s">
        <v>368</v>
      </c>
      <c r="D352" s="2" t="s">
        <v>566</v>
      </c>
      <c r="E352" s="2" t="s">
        <v>1086</v>
      </c>
      <c r="F352" s="2" t="s">
        <v>1087</v>
      </c>
      <c r="G352" s="2" t="s">
        <v>1088</v>
      </c>
      <c r="H352" s="2" t="s">
        <v>319</v>
      </c>
      <c r="I352" s="2" t="s">
        <v>320</v>
      </c>
      <c r="J352" s="2" t="str">
        <f t="shared" si="15"/>
        <v>W238KTLY700004</v>
      </c>
      <c r="K352" s="2">
        <f t="shared" si="16"/>
        <v>154</v>
      </c>
      <c r="L352">
        <v>0</v>
      </c>
      <c r="M352">
        <v>0</v>
      </c>
      <c r="N352">
        <v>59</v>
      </c>
      <c r="O352">
        <v>53</v>
      </c>
      <c r="P352">
        <v>21</v>
      </c>
      <c r="Q352">
        <v>14</v>
      </c>
      <c r="R352">
        <v>7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 s="5">
        <v>19</v>
      </c>
      <c r="Z352">
        <v>45</v>
      </c>
      <c r="AA352">
        <f t="shared" si="17"/>
        <v>6930</v>
      </c>
    </row>
    <row r="353" spans="1:27" x14ac:dyDescent="0.25">
      <c r="A353" s="2">
        <v>2020</v>
      </c>
      <c r="B353" s="2" t="s">
        <v>291</v>
      </c>
      <c r="C353" s="2" t="s">
        <v>368</v>
      </c>
      <c r="D353" s="2" t="s">
        <v>566</v>
      </c>
      <c r="E353" s="2" t="s">
        <v>1086</v>
      </c>
      <c r="F353" s="2" t="s">
        <v>1087</v>
      </c>
      <c r="G353" s="2" t="s">
        <v>1088</v>
      </c>
      <c r="H353" s="2" t="s">
        <v>398</v>
      </c>
      <c r="I353" s="2" t="s">
        <v>399</v>
      </c>
      <c r="J353" s="2" t="str">
        <f t="shared" si="15"/>
        <v>W238KTLY700569</v>
      </c>
      <c r="K353" s="2">
        <f t="shared" si="16"/>
        <v>61</v>
      </c>
      <c r="L353">
        <v>0</v>
      </c>
      <c r="M353">
        <v>0</v>
      </c>
      <c r="N353">
        <v>26</v>
      </c>
      <c r="O353">
        <v>30</v>
      </c>
      <c r="P353">
        <v>0</v>
      </c>
      <c r="Q353">
        <v>0</v>
      </c>
      <c r="R353">
        <v>5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 s="5">
        <v>19</v>
      </c>
      <c r="Z353">
        <v>45</v>
      </c>
      <c r="AA353">
        <f t="shared" si="17"/>
        <v>2745</v>
      </c>
    </row>
    <row r="354" spans="1:27" x14ac:dyDescent="0.25">
      <c r="A354" s="2">
        <v>2020</v>
      </c>
      <c r="B354" s="2" t="s">
        <v>291</v>
      </c>
      <c r="C354" s="2" t="s">
        <v>368</v>
      </c>
      <c r="D354" s="2" t="s">
        <v>566</v>
      </c>
      <c r="E354" s="2" t="s">
        <v>1086</v>
      </c>
      <c r="F354" s="2" t="s">
        <v>1087</v>
      </c>
      <c r="G354" s="2" t="s">
        <v>1088</v>
      </c>
      <c r="H354" s="2" t="s">
        <v>1089</v>
      </c>
      <c r="I354" s="2" t="s">
        <v>1090</v>
      </c>
      <c r="J354" s="2" t="str">
        <f t="shared" si="15"/>
        <v>W238KTLY700633</v>
      </c>
      <c r="K354" s="2">
        <f t="shared" si="16"/>
        <v>86</v>
      </c>
      <c r="L354">
        <v>0</v>
      </c>
      <c r="M354">
        <v>0</v>
      </c>
      <c r="N354">
        <v>26</v>
      </c>
      <c r="O354">
        <v>35</v>
      </c>
      <c r="P354">
        <v>12</v>
      </c>
      <c r="Q354">
        <v>9</v>
      </c>
      <c r="R354">
        <v>4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 s="5">
        <v>19</v>
      </c>
      <c r="Z354">
        <v>45</v>
      </c>
      <c r="AA354">
        <f t="shared" si="17"/>
        <v>3870</v>
      </c>
    </row>
    <row r="355" spans="1:27" x14ac:dyDescent="0.25">
      <c r="A355" s="2">
        <v>2020</v>
      </c>
      <c r="B355" s="2" t="s">
        <v>291</v>
      </c>
      <c r="C355" s="2" t="s">
        <v>368</v>
      </c>
      <c r="D355" s="2" t="s">
        <v>550</v>
      </c>
      <c r="E355" s="2" t="s">
        <v>1091</v>
      </c>
      <c r="F355" s="2" t="s">
        <v>577</v>
      </c>
      <c r="G355" s="2" t="s">
        <v>578</v>
      </c>
      <c r="H355" s="2" t="s">
        <v>398</v>
      </c>
      <c r="I355" s="2" t="s">
        <v>399</v>
      </c>
      <c r="J355" s="2" t="str">
        <f t="shared" si="15"/>
        <v>W210KBLY700569</v>
      </c>
      <c r="K355" s="2">
        <f t="shared" si="16"/>
        <v>3</v>
      </c>
      <c r="L355">
        <v>0</v>
      </c>
      <c r="M355">
        <v>0</v>
      </c>
      <c r="N355">
        <v>3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 s="5">
        <v>14</v>
      </c>
      <c r="Z355">
        <v>33</v>
      </c>
      <c r="AA355">
        <f t="shared" si="17"/>
        <v>99</v>
      </c>
    </row>
    <row r="356" spans="1:27" x14ac:dyDescent="0.25">
      <c r="A356" s="2">
        <v>2020</v>
      </c>
      <c r="B356" s="2" t="s">
        <v>291</v>
      </c>
      <c r="C356" s="2" t="s">
        <v>368</v>
      </c>
      <c r="D356" s="2" t="s">
        <v>550</v>
      </c>
      <c r="E356" s="2" t="s">
        <v>1091</v>
      </c>
      <c r="F356" s="2" t="s">
        <v>577</v>
      </c>
      <c r="G356" s="2" t="s">
        <v>578</v>
      </c>
      <c r="H356" s="2" t="s">
        <v>1089</v>
      </c>
      <c r="I356" s="2" t="s">
        <v>1090</v>
      </c>
      <c r="J356" s="2" t="str">
        <f t="shared" si="15"/>
        <v>W210KBLY700633</v>
      </c>
      <c r="K356" s="2">
        <f t="shared" si="16"/>
        <v>7</v>
      </c>
      <c r="L356">
        <v>0</v>
      </c>
      <c r="M356">
        <v>0</v>
      </c>
      <c r="N356">
        <v>7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 s="5">
        <v>14</v>
      </c>
      <c r="Z356">
        <v>33</v>
      </c>
      <c r="AA356">
        <f t="shared" si="17"/>
        <v>231</v>
      </c>
    </row>
    <row r="357" spans="1:27" x14ac:dyDescent="0.25">
      <c r="A357" s="2">
        <v>2020</v>
      </c>
      <c r="B357" s="2" t="s">
        <v>291</v>
      </c>
      <c r="C357" s="2" t="s">
        <v>368</v>
      </c>
      <c r="D357" s="2" t="s">
        <v>566</v>
      </c>
      <c r="E357" s="2" t="s">
        <v>1092</v>
      </c>
      <c r="F357" s="2" t="s">
        <v>1093</v>
      </c>
      <c r="G357" s="2" t="s">
        <v>575</v>
      </c>
      <c r="H357" s="2" t="s">
        <v>314</v>
      </c>
      <c r="I357" s="2" t="s">
        <v>315</v>
      </c>
      <c r="J357" s="2" t="str">
        <f t="shared" si="15"/>
        <v>W102KTLY2RL006</v>
      </c>
      <c r="K357" s="2">
        <f t="shared" si="16"/>
        <v>30</v>
      </c>
      <c r="L357">
        <v>0</v>
      </c>
      <c r="M357">
        <v>0</v>
      </c>
      <c r="N357">
        <v>9</v>
      </c>
      <c r="O357">
        <v>5</v>
      </c>
      <c r="P357">
        <v>0</v>
      </c>
      <c r="Q357">
        <v>6</v>
      </c>
      <c r="R357">
        <v>10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 s="5">
        <v>21</v>
      </c>
      <c r="Z357">
        <v>49</v>
      </c>
      <c r="AA357">
        <f t="shared" si="17"/>
        <v>1470</v>
      </c>
    </row>
    <row r="358" spans="1:27" x14ac:dyDescent="0.25">
      <c r="A358" s="2">
        <v>2020</v>
      </c>
      <c r="B358" s="2" t="s">
        <v>291</v>
      </c>
      <c r="C358" s="2" t="s">
        <v>368</v>
      </c>
      <c r="D358" s="2" t="s">
        <v>531</v>
      </c>
      <c r="E358" s="2" t="s">
        <v>1094</v>
      </c>
      <c r="F358" s="2" t="s">
        <v>1095</v>
      </c>
      <c r="G358" s="2" t="s">
        <v>1096</v>
      </c>
      <c r="H358" s="2" t="s">
        <v>319</v>
      </c>
      <c r="I358" s="2" t="s">
        <v>320</v>
      </c>
      <c r="J358" s="2" t="str">
        <f t="shared" si="15"/>
        <v>W254KSL5600004</v>
      </c>
      <c r="K358" s="2">
        <f t="shared" si="16"/>
        <v>1</v>
      </c>
      <c r="L358">
        <v>0</v>
      </c>
      <c r="M358">
        <v>0</v>
      </c>
      <c r="N358">
        <v>1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 s="5">
        <v>33</v>
      </c>
      <c r="Z358">
        <v>79</v>
      </c>
      <c r="AA358">
        <f t="shared" si="17"/>
        <v>79</v>
      </c>
    </row>
    <row r="359" spans="1:27" x14ac:dyDescent="0.25">
      <c r="A359" s="2">
        <v>2020</v>
      </c>
      <c r="B359" s="2" t="s">
        <v>291</v>
      </c>
      <c r="C359" s="2" t="s">
        <v>368</v>
      </c>
      <c r="D359" s="2" t="s">
        <v>369</v>
      </c>
      <c r="E359" s="2" t="s">
        <v>1097</v>
      </c>
      <c r="F359" s="2" t="s">
        <v>1098</v>
      </c>
      <c r="G359" s="2" t="s">
        <v>1099</v>
      </c>
      <c r="H359" s="2" t="s">
        <v>1100</v>
      </c>
      <c r="I359" s="2" t="s">
        <v>1101</v>
      </c>
      <c r="J359" s="2" t="str">
        <f t="shared" si="15"/>
        <v>W232KNL3000618</v>
      </c>
      <c r="K359" s="2">
        <f t="shared" si="16"/>
        <v>1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1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 s="5">
        <v>27</v>
      </c>
      <c r="Z359">
        <v>64</v>
      </c>
      <c r="AA359">
        <f t="shared" si="17"/>
        <v>64</v>
      </c>
    </row>
    <row r="360" spans="1:27" x14ac:dyDescent="0.25">
      <c r="A360" s="2">
        <v>2020</v>
      </c>
      <c r="B360" s="2" t="s">
        <v>291</v>
      </c>
      <c r="C360" s="2" t="s">
        <v>368</v>
      </c>
      <c r="D360" s="2" t="s">
        <v>369</v>
      </c>
      <c r="E360" s="2" t="s">
        <v>1102</v>
      </c>
      <c r="F360" s="2" t="s">
        <v>1103</v>
      </c>
      <c r="G360" s="2" t="s">
        <v>1049</v>
      </c>
      <c r="H360" s="2" t="s">
        <v>1025</v>
      </c>
      <c r="I360" s="2" t="s">
        <v>1026</v>
      </c>
      <c r="J360" s="2" t="str">
        <f t="shared" si="15"/>
        <v>W270KNLY2MR016</v>
      </c>
      <c r="K360" s="2">
        <f t="shared" si="16"/>
        <v>5</v>
      </c>
      <c r="L360">
        <v>0</v>
      </c>
      <c r="M360">
        <v>0</v>
      </c>
      <c r="N360">
        <v>5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 s="5">
        <v>33</v>
      </c>
      <c r="Z360">
        <v>79</v>
      </c>
      <c r="AA360">
        <f t="shared" si="17"/>
        <v>395</v>
      </c>
    </row>
    <row r="361" spans="1:27" x14ac:dyDescent="0.25">
      <c r="A361" s="2">
        <v>2020</v>
      </c>
      <c r="B361" s="2" t="s">
        <v>291</v>
      </c>
      <c r="C361" s="2" t="s">
        <v>368</v>
      </c>
      <c r="D361" s="2" t="s">
        <v>369</v>
      </c>
      <c r="E361" s="2" t="s">
        <v>1104</v>
      </c>
      <c r="F361" s="2" t="s">
        <v>1105</v>
      </c>
      <c r="G361" s="2" t="s">
        <v>1046</v>
      </c>
      <c r="H361" s="2" t="s">
        <v>1025</v>
      </c>
      <c r="I361" s="2" t="s">
        <v>1026</v>
      </c>
      <c r="J361" s="2" t="str">
        <f t="shared" si="15"/>
        <v>W253KNLY2MR016</v>
      </c>
      <c r="K361" s="2">
        <f t="shared" si="16"/>
        <v>5</v>
      </c>
      <c r="L361">
        <v>0</v>
      </c>
      <c r="M361">
        <v>0</v>
      </c>
      <c r="N361">
        <v>5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 s="5">
        <v>33</v>
      </c>
      <c r="Z361">
        <v>79</v>
      </c>
      <c r="AA361">
        <f t="shared" si="17"/>
        <v>395</v>
      </c>
    </row>
    <row r="362" spans="1:27" x14ac:dyDescent="0.25">
      <c r="A362" s="2">
        <v>2020</v>
      </c>
      <c r="B362" s="2" t="s">
        <v>291</v>
      </c>
      <c r="C362" s="2" t="s">
        <v>368</v>
      </c>
      <c r="D362" s="2" t="s">
        <v>550</v>
      </c>
      <c r="E362" s="2" t="s">
        <v>1106</v>
      </c>
      <c r="F362" s="2" t="s">
        <v>1107</v>
      </c>
      <c r="G362" s="2" t="s">
        <v>1063</v>
      </c>
      <c r="H362" s="2" t="s">
        <v>314</v>
      </c>
      <c r="I362" s="2" t="s">
        <v>315</v>
      </c>
      <c r="J362" s="2" t="str">
        <f t="shared" si="15"/>
        <v>W192KBLY2RL006</v>
      </c>
      <c r="K362" s="2">
        <f t="shared" si="16"/>
        <v>1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1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 s="5">
        <v>16.5</v>
      </c>
      <c r="Z362">
        <v>39</v>
      </c>
      <c r="AA362">
        <f t="shared" si="17"/>
        <v>39</v>
      </c>
    </row>
    <row r="363" spans="1:27" x14ac:dyDescent="0.25">
      <c r="A363" s="2">
        <v>2020</v>
      </c>
      <c r="B363" s="2" t="s">
        <v>291</v>
      </c>
      <c r="C363" s="2" t="s">
        <v>368</v>
      </c>
      <c r="D363" s="2" t="s">
        <v>550</v>
      </c>
      <c r="E363" s="2" t="s">
        <v>1106</v>
      </c>
      <c r="F363" s="2" t="s">
        <v>1107</v>
      </c>
      <c r="G363" s="2" t="s">
        <v>1063</v>
      </c>
      <c r="H363" s="2" t="s">
        <v>1108</v>
      </c>
      <c r="I363" s="2" t="s">
        <v>1109</v>
      </c>
      <c r="J363" s="2" t="str">
        <f t="shared" si="15"/>
        <v>W192KBLY2RL013</v>
      </c>
      <c r="K363" s="2">
        <f t="shared" si="16"/>
        <v>9</v>
      </c>
      <c r="L363">
        <v>0</v>
      </c>
      <c r="M363">
        <v>0</v>
      </c>
      <c r="N363">
        <v>9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 s="5">
        <v>16.5</v>
      </c>
      <c r="Z363">
        <v>39</v>
      </c>
      <c r="AA363">
        <f t="shared" si="17"/>
        <v>351</v>
      </c>
    </row>
    <row r="364" spans="1:27" x14ac:dyDescent="0.25">
      <c r="A364" s="2">
        <v>2020</v>
      </c>
      <c r="B364" s="2" t="s">
        <v>291</v>
      </c>
      <c r="C364" s="2" t="s">
        <v>368</v>
      </c>
      <c r="D364" s="2" t="s">
        <v>369</v>
      </c>
      <c r="E364" s="2" t="s">
        <v>1110</v>
      </c>
      <c r="F364" s="2" t="s">
        <v>1111</v>
      </c>
      <c r="G364" s="2" t="s">
        <v>626</v>
      </c>
      <c r="H364" s="2" t="s">
        <v>356</v>
      </c>
      <c r="I364" s="2" t="s">
        <v>357</v>
      </c>
      <c r="J364" s="2" t="str">
        <f t="shared" si="15"/>
        <v>W101KNLY2WN007</v>
      </c>
      <c r="K364" s="2">
        <f t="shared" si="16"/>
        <v>3</v>
      </c>
      <c r="L364">
        <v>0</v>
      </c>
      <c r="M364">
        <v>0</v>
      </c>
      <c r="N364">
        <v>0</v>
      </c>
      <c r="O364">
        <v>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 s="5">
        <v>29</v>
      </c>
      <c r="Z364">
        <v>69</v>
      </c>
      <c r="AA364">
        <f t="shared" si="17"/>
        <v>207</v>
      </c>
    </row>
    <row r="365" spans="1:27" x14ac:dyDescent="0.25">
      <c r="A365" s="2">
        <v>2020</v>
      </c>
      <c r="B365" s="2" t="s">
        <v>291</v>
      </c>
      <c r="C365" s="2" t="s">
        <v>368</v>
      </c>
      <c r="D365" s="2" t="s">
        <v>566</v>
      </c>
      <c r="E365" s="2" t="s">
        <v>1112</v>
      </c>
      <c r="F365" s="2" t="s">
        <v>1113</v>
      </c>
      <c r="G365" s="2" t="s">
        <v>1080</v>
      </c>
      <c r="H365" s="2" t="s">
        <v>314</v>
      </c>
      <c r="I365" s="2" t="s">
        <v>315</v>
      </c>
      <c r="J365" s="2" t="str">
        <f t="shared" si="15"/>
        <v>W240KTLY2RL006</v>
      </c>
      <c r="K365" s="2">
        <f t="shared" si="16"/>
        <v>11</v>
      </c>
      <c r="L365">
        <v>0</v>
      </c>
      <c r="M365">
        <v>0</v>
      </c>
      <c r="N365">
        <v>11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 s="5">
        <v>24</v>
      </c>
      <c r="Z365">
        <v>57</v>
      </c>
      <c r="AA365">
        <f t="shared" si="17"/>
        <v>627</v>
      </c>
    </row>
    <row r="366" spans="1:27" x14ac:dyDescent="0.25">
      <c r="A366" s="2">
        <v>2020</v>
      </c>
      <c r="B366" s="2" t="s">
        <v>291</v>
      </c>
      <c r="C366" s="2" t="s">
        <v>368</v>
      </c>
      <c r="D366" s="2" t="s">
        <v>550</v>
      </c>
      <c r="E366" s="2" t="s">
        <v>1114</v>
      </c>
      <c r="F366" s="2" t="s">
        <v>1115</v>
      </c>
      <c r="G366" s="2" t="s">
        <v>565</v>
      </c>
      <c r="H366" s="2" t="s">
        <v>314</v>
      </c>
      <c r="I366" s="2" t="s">
        <v>315</v>
      </c>
      <c r="J366" s="2" t="str">
        <f t="shared" si="15"/>
        <v>W200KBLY2RL006</v>
      </c>
      <c r="K366" s="2">
        <f t="shared" si="16"/>
        <v>46</v>
      </c>
      <c r="L366">
        <v>0</v>
      </c>
      <c r="M366">
        <v>0</v>
      </c>
      <c r="N366">
        <v>20</v>
      </c>
      <c r="O366">
        <v>23</v>
      </c>
      <c r="P366">
        <v>0</v>
      </c>
      <c r="Q366">
        <v>0</v>
      </c>
      <c r="R366">
        <v>3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 s="5">
        <v>16.5</v>
      </c>
      <c r="Z366">
        <v>39</v>
      </c>
      <c r="AA366">
        <f t="shared" si="17"/>
        <v>1794</v>
      </c>
    </row>
    <row r="367" spans="1:27" x14ac:dyDescent="0.25">
      <c r="A367" s="2">
        <v>2020</v>
      </c>
      <c r="B367" s="2" t="s">
        <v>291</v>
      </c>
      <c r="C367" s="2" t="s">
        <v>368</v>
      </c>
      <c r="D367" s="2" t="s">
        <v>566</v>
      </c>
      <c r="E367" s="2" t="s">
        <v>1116</v>
      </c>
      <c r="F367" s="2" t="s">
        <v>1117</v>
      </c>
      <c r="G367" s="2" t="s">
        <v>1066</v>
      </c>
      <c r="H367" s="2" t="s">
        <v>1108</v>
      </c>
      <c r="I367" s="2" t="s">
        <v>1109</v>
      </c>
      <c r="J367" s="2" t="str">
        <f t="shared" si="15"/>
        <v>W191KTLY2RL013</v>
      </c>
      <c r="K367" s="2">
        <f t="shared" si="16"/>
        <v>9</v>
      </c>
      <c r="L367">
        <v>0</v>
      </c>
      <c r="M367">
        <v>0</v>
      </c>
      <c r="N367">
        <v>9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 s="5">
        <v>19</v>
      </c>
      <c r="Z367">
        <v>45</v>
      </c>
      <c r="AA367">
        <f t="shared" si="17"/>
        <v>405</v>
      </c>
    </row>
    <row r="368" spans="1:27" x14ac:dyDescent="0.25">
      <c r="A368" s="2">
        <v>2020</v>
      </c>
      <c r="B368" s="2" t="s">
        <v>291</v>
      </c>
      <c r="C368" s="2" t="s">
        <v>368</v>
      </c>
      <c r="D368" s="2" t="s">
        <v>550</v>
      </c>
      <c r="E368" s="2" t="s">
        <v>1118</v>
      </c>
      <c r="F368" s="2" t="s">
        <v>1119</v>
      </c>
      <c r="G368" s="2" t="s">
        <v>1075</v>
      </c>
      <c r="H368" s="2" t="s">
        <v>314</v>
      </c>
      <c r="I368" s="2" t="s">
        <v>315</v>
      </c>
      <c r="J368" s="2" t="str">
        <f t="shared" si="15"/>
        <v>W239KBLY2RL006</v>
      </c>
      <c r="K368" s="2">
        <f t="shared" si="16"/>
        <v>11</v>
      </c>
      <c r="L368">
        <v>0</v>
      </c>
      <c r="M368">
        <v>0</v>
      </c>
      <c r="N368">
        <v>11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 s="5">
        <v>16.5</v>
      </c>
      <c r="Z368">
        <v>39</v>
      </c>
      <c r="AA368">
        <f t="shared" si="17"/>
        <v>429</v>
      </c>
    </row>
    <row r="369" spans="1:27" x14ac:dyDescent="0.25">
      <c r="A369" s="2">
        <v>2020</v>
      </c>
      <c r="B369" s="2" t="s">
        <v>291</v>
      </c>
      <c r="C369" s="2" t="s">
        <v>326</v>
      </c>
      <c r="D369" s="2" t="s">
        <v>358</v>
      </c>
      <c r="E369" s="2" t="s">
        <v>1120</v>
      </c>
      <c r="F369" s="2" t="s">
        <v>1121</v>
      </c>
      <c r="G369" s="2" t="s">
        <v>1122</v>
      </c>
      <c r="H369" s="2" t="s">
        <v>1123</v>
      </c>
      <c r="I369" s="2" t="s">
        <v>1124</v>
      </c>
      <c r="J369" s="2" t="str">
        <f t="shared" si="15"/>
        <v>W535BDTA100613</v>
      </c>
      <c r="K369" s="2">
        <f t="shared" si="16"/>
        <v>9</v>
      </c>
      <c r="L369">
        <v>0</v>
      </c>
      <c r="M369">
        <v>1</v>
      </c>
      <c r="N369">
        <v>8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 s="5">
        <v>25</v>
      </c>
      <c r="Z369">
        <v>59</v>
      </c>
      <c r="AA369">
        <f t="shared" si="17"/>
        <v>531</v>
      </c>
    </row>
    <row r="370" spans="1:27" x14ac:dyDescent="0.25">
      <c r="A370" s="2">
        <v>2020</v>
      </c>
      <c r="B370" s="2" t="s">
        <v>291</v>
      </c>
      <c r="C370" s="2" t="s">
        <v>326</v>
      </c>
      <c r="D370" s="2" t="s">
        <v>358</v>
      </c>
      <c r="E370" s="2" t="s">
        <v>1120</v>
      </c>
      <c r="F370" s="2" t="s">
        <v>1121</v>
      </c>
      <c r="G370" s="2" t="s">
        <v>1122</v>
      </c>
      <c r="H370" s="2" t="s">
        <v>1125</v>
      </c>
      <c r="I370" s="2" t="s">
        <v>1126</v>
      </c>
      <c r="J370" s="2" t="str">
        <f t="shared" si="15"/>
        <v>W535BDTA100614</v>
      </c>
      <c r="K370" s="2">
        <f t="shared" si="16"/>
        <v>15</v>
      </c>
      <c r="L370">
        <v>0</v>
      </c>
      <c r="M370">
        <v>0</v>
      </c>
      <c r="N370">
        <v>0</v>
      </c>
      <c r="O370">
        <v>15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 s="5">
        <v>25</v>
      </c>
      <c r="Z370">
        <v>59</v>
      </c>
      <c r="AA370">
        <f t="shared" si="17"/>
        <v>885</v>
      </c>
    </row>
    <row r="371" spans="1:27" x14ac:dyDescent="0.25">
      <c r="A371" s="2">
        <v>2020</v>
      </c>
      <c r="B371" s="2" t="s">
        <v>291</v>
      </c>
      <c r="C371" s="2" t="s">
        <v>326</v>
      </c>
      <c r="D371" s="2" t="s">
        <v>358</v>
      </c>
      <c r="E371" s="2" t="s">
        <v>1120</v>
      </c>
      <c r="F371" s="2" t="s">
        <v>1121</v>
      </c>
      <c r="G371" s="2" t="s">
        <v>1122</v>
      </c>
      <c r="H371" s="2" t="s">
        <v>1100</v>
      </c>
      <c r="I371" s="2" t="s">
        <v>1101</v>
      </c>
      <c r="J371" s="2" t="str">
        <f t="shared" si="15"/>
        <v>W535BDTA100618</v>
      </c>
      <c r="K371" s="2">
        <f t="shared" si="16"/>
        <v>45</v>
      </c>
      <c r="L371">
        <v>0</v>
      </c>
      <c r="M371">
        <v>6</v>
      </c>
      <c r="N371">
        <v>26</v>
      </c>
      <c r="O371">
        <v>13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 s="5">
        <v>25</v>
      </c>
      <c r="Z371">
        <v>59</v>
      </c>
      <c r="AA371">
        <f t="shared" si="17"/>
        <v>2655</v>
      </c>
    </row>
    <row r="372" spans="1:27" x14ac:dyDescent="0.25">
      <c r="A372" s="2">
        <v>2020</v>
      </c>
      <c r="B372" s="2" t="s">
        <v>291</v>
      </c>
      <c r="C372" s="2" t="s">
        <v>326</v>
      </c>
      <c r="D372" s="2" t="s">
        <v>488</v>
      </c>
      <c r="E372" s="2" t="s">
        <v>1127</v>
      </c>
      <c r="F372" s="2" t="s">
        <v>1128</v>
      </c>
      <c r="G372" s="2" t="s">
        <v>656</v>
      </c>
      <c r="H372" s="2" t="s">
        <v>417</v>
      </c>
      <c r="I372" s="2" t="s">
        <v>418</v>
      </c>
      <c r="J372" s="2" t="str">
        <f t="shared" si="15"/>
        <v>W636BDP9800029</v>
      </c>
      <c r="K372" s="2">
        <f t="shared" si="16"/>
        <v>9</v>
      </c>
      <c r="L372">
        <v>0</v>
      </c>
      <c r="M372">
        <v>0</v>
      </c>
      <c r="N372">
        <v>9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 s="5">
        <v>20</v>
      </c>
      <c r="Z372">
        <v>49</v>
      </c>
      <c r="AA372">
        <f t="shared" si="17"/>
        <v>441</v>
      </c>
    </row>
    <row r="373" spans="1:27" x14ac:dyDescent="0.25">
      <c r="A373" s="2">
        <v>2020</v>
      </c>
      <c r="B373" s="2" t="s">
        <v>291</v>
      </c>
      <c r="C373" s="2" t="s">
        <v>326</v>
      </c>
      <c r="D373" s="2" t="s">
        <v>488</v>
      </c>
      <c r="E373" s="2" t="s">
        <v>1127</v>
      </c>
      <c r="F373" s="2" t="s">
        <v>1128</v>
      </c>
      <c r="G373" s="2" t="s">
        <v>656</v>
      </c>
      <c r="H373" s="2" t="s">
        <v>1069</v>
      </c>
      <c r="I373" s="2" t="s">
        <v>1070</v>
      </c>
      <c r="J373" s="2" t="str">
        <f t="shared" si="15"/>
        <v>W636BDP9800634</v>
      </c>
      <c r="K373" s="2">
        <f t="shared" si="16"/>
        <v>1</v>
      </c>
      <c r="L373">
        <v>0</v>
      </c>
      <c r="M373">
        <v>0</v>
      </c>
      <c r="N373">
        <v>1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 s="5">
        <v>20</v>
      </c>
      <c r="Z373">
        <v>49</v>
      </c>
      <c r="AA373">
        <f t="shared" si="17"/>
        <v>49</v>
      </c>
    </row>
    <row r="374" spans="1:27" x14ac:dyDescent="0.25">
      <c r="A374" s="2">
        <v>2020</v>
      </c>
      <c r="B374" s="2" t="s">
        <v>291</v>
      </c>
      <c r="C374" s="2" t="s">
        <v>326</v>
      </c>
      <c r="D374" s="2" t="s">
        <v>488</v>
      </c>
      <c r="E374" s="2" t="s">
        <v>1127</v>
      </c>
      <c r="F374" s="2" t="s">
        <v>1128</v>
      </c>
      <c r="G374" s="2" t="s">
        <v>656</v>
      </c>
      <c r="H374" s="2" t="s">
        <v>1059</v>
      </c>
      <c r="I374" s="2" t="s">
        <v>1060</v>
      </c>
      <c r="J374" s="2" t="str">
        <f t="shared" si="15"/>
        <v>W636BDP9800635</v>
      </c>
      <c r="K374" s="2">
        <f t="shared" si="16"/>
        <v>11</v>
      </c>
      <c r="L374">
        <v>0</v>
      </c>
      <c r="M374">
        <v>0</v>
      </c>
      <c r="N374">
        <v>11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 s="5">
        <v>20</v>
      </c>
      <c r="Z374">
        <v>49</v>
      </c>
      <c r="AA374">
        <f t="shared" si="17"/>
        <v>539</v>
      </c>
    </row>
    <row r="375" spans="1:27" x14ac:dyDescent="0.25">
      <c r="A375" s="2">
        <v>2020</v>
      </c>
      <c r="B375" s="2" t="s">
        <v>291</v>
      </c>
      <c r="C375" s="2" t="s">
        <v>326</v>
      </c>
      <c r="D375" s="2" t="s">
        <v>488</v>
      </c>
      <c r="E375" s="2" t="s">
        <v>1127</v>
      </c>
      <c r="F375" s="2" t="s">
        <v>1128</v>
      </c>
      <c r="G375" s="2" t="s">
        <v>656</v>
      </c>
      <c r="H375" s="2" t="s">
        <v>1076</v>
      </c>
      <c r="I375" s="2" t="s">
        <v>1077</v>
      </c>
      <c r="J375" s="2" t="str">
        <f t="shared" si="15"/>
        <v>W636BDP9800636</v>
      </c>
      <c r="K375" s="2">
        <f t="shared" si="16"/>
        <v>1</v>
      </c>
      <c r="L375">
        <v>0</v>
      </c>
      <c r="M375">
        <v>0</v>
      </c>
      <c r="N375">
        <v>1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 s="5">
        <v>20</v>
      </c>
      <c r="Z375">
        <v>49</v>
      </c>
      <c r="AA375">
        <f t="shared" si="17"/>
        <v>49</v>
      </c>
    </row>
    <row r="376" spans="1:27" x14ac:dyDescent="0.25">
      <c r="A376" s="2">
        <v>2020</v>
      </c>
      <c r="B376" s="2" t="s">
        <v>291</v>
      </c>
      <c r="C376" s="2" t="s">
        <v>326</v>
      </c>
      <c r="D376" s="2" t="s">
        <v>358</v>
      </c>
      <c r="E376" s="2" t="s">
        <v>1129</v>
      </c>
      <c r="F376" s="2" t="s">
        <v>1130</v>
      </c>
      <c r="G376" s="2" t="s">
        <v>642</v>
      </c>
      <c r="H376" s="2" t="s">
        <v>1037</v>
      </c>
      <c r="I376" s="2" t="s">
        <v>1038</v>
      </c>
      <c r="J376" s="2" t="str">
        <f t="shared" si="15"/>
        <v>W534BDP8100034</v>
      </c>
      <c r="K376" s="2">
        <f t="shared" si="16"/>
        <v>27</v>
      </c>
      <c r="L376">
        <v>0</v>
      </c>
      <c r="M376">
        <v>0</v>
      </c>
      <c r="N376">
        <v>1</v>
      </c>
      <c r="O376">
        <v>23</v>
      </c>
      <c r="P376">
        <v>0</v>
      </c>
      <c r="Q376">
        <v>3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 s="5">
        <v>25</v>
      </c>
      <c r="Z376">
        <v>59</v>
      </c>
      <c r="AA376">
        <f t="shared" si="17"/>
        <v>1593</v>
      </c>
    </row>
    <row r="377" spans="1:27" x14ac:dyDescent="0.25">
      <c r="A377" s="2">
        <v>2020</v>
      </c>
      <c r="B377" s="2" t="s">
        <v>291</v>
      </c>
      <c r="C377" s="2" t="s">
        <v>326</v>
      </c>
      <c r="D377" s="2" t="s">
        <v>358</v>
      </c>
      <c r="E377" s="2" t="s">
        <v>1129</v>
      </c>
      <c r="F377" s="2" t="s">
        <v>1130</v>
      </c>
      <c r="G377" s="2" t="s">
        <v>642</v>
      </c>
      <c r="H377" s="2" t="s">
        <v>554</v>
      </c>
      <c r="I377" s="2" t="s">
        <v>555</v>
      </c>
      <c r="J377" s="2" t="str">
        <f t="shared" si="15"/>
        <v>W534BDP8100139</v>
      </c>
      <c r="K377" s="2">
        <f t="shared" si="16"/>
        <v>5</v>
      </c>
      <c r="L377">
        <v>0</v>
      </c>
      <c r="M377">
        <v>0</v>
      </c>
      <c r="N377">
        <v>0</v>
      </c>
      <c r="O377">
        <v>5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 s="5">
        <v>25</v>
      </c>
      <c r="Z377">
        <v>59</v>
      </c>
      <c r="AA377">
        <f t="shared" si="17"/>
        <v>295</v>
      </c>
    </row>
    <row r="378" spans="1:27" x14ac:dyDescent="0.25">
      <c r="A378" s="2">
        <v>2020</v>
      </c>
      <c r="B378" s="2" t="s">
        <v>291</v>
      </c>
      <c r="C378" s="2" t="s">
        <v>326</v>
      </c>
      <c r="D378" s="2" t="s">
        <v>358</v>
      </c>
      <c r="E378" s="2" t="s">
        <v>1129</v>
      </c>
      <c r="F378" s="2" t="s">
        <v>1130</v>
      </c>
      <c r="G378" s="2" t="s">
        <v>642</v>
      </c>
      <c r="H378" s="2" t="s">
        <v>1131</v>
      </c>
      <c r="I378" s="2" t="s">
        <v>1132</v>
      </c>
      <c r="J378" s="2" t="str">
        <f t="shared" si="15"/>
        <v>W534BDP8100152</v>
      </c>
      <c r="K378" s="2">
        <f t="shared" si="16"/>
        <v>40</v>
      </c>
      <c r="L378">
        <v>0</v>
      </c>
      <c r="M378">
        <v>0</v>
      </c>
      <c r="N378">
        <v>7</v>
      </c>
      <c r="O378">
        <v>30</v>
      </c>
      <c r="P378">
        <v>0</v>
      </c>
      <c r="Q378">
        <v>3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 s="5">
        <v>25</v>
      </c>
      <c r="Z378">
        <v>59</v>
      </c>
      <c r="AA378">
        <f t="shared" si="17"/>
        <v>2360</v>
      </c>
    </row>
    <row r="379" spans="1:27" x14ac:dyDescent="0.25">
      <c r="A379" s="2">
        <v>2020</v>
      </c>
      <c r="B379" s="2" t="s">
        <v>291</v>
      </c>
      <c r="C379" s="2" t="s">
        <v>326</v>
      </c>
      <c r="D379" s="2" t="s">
        <v>358</v>
      </c>
      <c r="E379" s="2" t="s">
        <v>1129</v>
      </c>
      <c r="F379" s="2" t="s">
        <v>1130</v>
      </c>
      <c r="G379" s="2" t="s">
        <v>642</v>
      </c>
      <c r="H379" s="2" t="s">
        <v>396</v>
      </c>
      <c r="I379" s="2" t="s">
        <v>397</v>
      </c>
      <c r="J379" s="2" t="str">
        <f t="shared" si="15"/>
        <v>W534BDP8100568</v>
      </c>
      <c r="K379" s="2">
        <f t="shared" si="16"/>
        <v>15</v>
      </c>
      <c r="L379">
        <v>0</v>
      </c>
      <c r="M379">
        <v>0</v>
      </c>
      <c r="N379">
        <v>0</v>
      </c>
      <c r="O379">
        <v>15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 s="5">
        <v>25</v>
      </c>
      <c r="Z379">
        <v>59</v>
      </c>
      <c r="AA379">
        <f t="shared" si="17"/>
        <v>885</v>
      </c>
    </row>
    <row r="380" spans="1:27" x14ac:dyDescent="0.25">
      <c r="A380" s="2">
        <v>2020</v>
      </c>
      <c r="B380" s="2" t="s">
        <v>291</v>
      </c>
      <c r="C380" s="2" t="s">
        <v>326</v>
      </c>
      <c r="D380" s="2" t="s">
        <v>358</v>
      </c>
      <c r="E380" s="2" t="s">
        <v>1133</v>
      </c>
      <c r="F380" s="2" t="s">
        <v>1134</v>
      </c>
      <c r="G380" s="2" t="s">
        <v>642</v>
      </c>
      <c r="H380" s="2" t="s">
        <v>314</v>
      </c>
      <c r="I380" s="2" t="s">
        <v>315</v>
      </c>
      <c r="J380" s="2" t="str">
        <f t="shared" si="15"/>
        <v>W534BDP81CY006</v>
      </c>
      <c r="K380" s="2">
        <f t="shared" si="16"/>
        <v>1</v>
      </c>
      <c r="L380">
        <v>0</v>
      </c>
      <c r="M380">
        <v>0</v>
      </c>
      <c r="N380">
        <v>1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 s="5">
        <v>25</v>
      </c>
      <c r="Z380">
        <v>59</v>
      </c>
      <c r="AA380">
        <f t="shared" si="17"/>
        <v>59</v>
      </c>
    </row>
    <row r="381" spans="1:27" x14ac:dyDescent="0.25">
      <c r="A381" s="2">
        <v>2020</v>
      </c>
      <c r="B381" s="2" t="s">
        <v>291</v>
      </c>
      <c r="C381" s="2" t="s">
        <v>326</v>
      </c>
      <c r="D381" s="2" t="s">
        <v>358</v>
      </c>
      <c r="E381" s="2" t="s">
        <v>1135</v>
      </c>
      <c r="F381" s="2" t="s">
        <v>1136</v>
      </c>
      <c r="G381" s="2" t="s">
        <v>642</v>
      </c>
      <c r="H381" s="2" t="s">
        <v>1025</v>
      </c>
      <c r="I381" s="2" t="s">
        <v>1026</v>
      </c>
      <c r="J381" s="2" t="str">
        <f t="shared" si="15"/>
        <v>W534BDP81MR016</v>
      </c>
      <c r="K381" s="2">
        <f t="shared" si="16"/>
        <v>1</v>
      </c>
      <c r="L381">
        <v>0</v>
      </c>
      <c r="M381">
        <v>0</v>
      </c>
      <c r="N381">
        <v>1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 s="5">
        <v>25</v>
      </c>
      <c r="Z381">
        <v>59</v>
      </c>
      <c r="AA381">
        <f t="shared" si="17"/>
        <v>59</v>
      </c>
    </row>
    <row r="382" spans="1:27" x14ac:dyDescent="0.25">
      <c r="A382" s="2">
        <v>2020</v>
      </c>
      <c r="B382" s="2" t="s">
        <v>291</v>
      </c>
      <c r="C382" s="2" t="s">
        <v>292</v>
      </c>
      <c r="D382" s="2" t="s">
        <v>304</v>
      </c>
      <c r="E382" s="2" t="s">
        <v>1137</v>
      </c>
      <c r="F382" s="2" t="s">
        <v>1138</v>
      </c>
      <c r="G382" s="2" t="s">
        <v>1139</v>
      </c>
      <c r="H382" s="2" t="s">
        <v>314</v>
      </c>
      <c r="I382" s="2" t="s">
        <v>315</v>
      </c>
      <c r="J382" s="2" t="str">
        <f t="shared" si="15"/>
        <v>W680JHF4300006</v>
      </c>
      <c r="K382" s="2">
        <f t="shared" si="16"/>
        <v>2</v>
      </c>
      <c r="L382">
        <v>0</v>
      </c>
      <c r="M382">
        <v>0</v>
      </c>
      <c r="N382">
        <v>2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 s="5">
        <v>37</v>
      </c>
      <c r="Z382">
        <v>89</v>
      </c>
      <c r="AA382">
        <f t="shared" si="17"/>
        <v>178</v>
      </c>
    </row>
    <row r="383" spans="1:27" x14ac:dyDescent="0.25">
      <c r="A383" s="2">
        <v>2020</v>
      </c>
      <c r="B383" s="2" t="s">
        <v>291</v>
      </c>
      <c r="C383" s="2" t="s">
        <v>368</v>
      </c>
      <c r="D383" s="2" t="s">
        <v>566</v>
      </c>
      <c r="E383" s="2" t="s">
        <v>1140</v>
      </c>
      <c r="F383" s="2" t="s">
        <v>1141</v>
      </c>
      <c r="G383" s="2" t="s">
        <v>1142</v>
      </c>
      <c r="H383" s="2" t="s">
        <v>398</v>
      </c>
      <c r="I383" s="2" t="s">
        <v>399</v>
      </c>
      <c r="J383" s="2" t="str">
        <f t="shared" si="15"/>
        <v>W101KTLY700569</v>
      </c>
      <c r="K383" s="2">
        <f t="shared" si="16"/>
        <v>15</v>
      </c>
      <c r="L383">
        <v>0</v>
      </c>
      <c r="M383">
        <v>0</v>
      </c>
      <c r="N383">
        <v>1</v>
      </c>
      <c r="O383">
        <v>0</v>
      </c>
      <c r="P383">
        <v>1</v>
      </c>
      <c r="Q383">
        <v>1</v>
      </c>
      <c r="R383">
        <v>12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 s="5">
        <v>16.5</v>
      </c>
      <c r="Z383">
        <v>39</v>
      </c>
      <c r="AA383">
        <f t="shared" si="17"/>
        <v>585</v>
      </c>
    </row>
    <row r="384" spans="1:27" x14ac:dyDescent="0.25">
      <c r="A384" s="2">
        <v>2020</v>
      </c>
      <c r="B384" s="2" t="s">
        <v>291</v>
      </c>
      <c r="C384" s="2" t="s">
        <v>368</v>
      </c>
      <c r="D384" s="2" t="s">
        <v>566</v>
      </c>
      <c r="E384" s="2" t="s">
        <v>1140</v>
      </c>
      <c r="F384" s="2" t="s">
        <v>1141</v>
      </c>
      <c r="G384" s="2" t="s">
        <v>1142</v>
      </c>
      <c r="H384" s="2" t="s">
        <v>1089</v>
      </c>
      <c r="I384" s="2" t="s">
        <v>1090</v>
      </c>
      <c r="J384" s="2" t="str">
        <f t="shared" si="15"/>
        <v>W101KTLY700633</v>
      </c>
      <c r="K384" s="2">
        <f t="shared" si="16"/>
        <v>6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6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 s="5">
        <v>16.5</v>
      </c>
      <c r="Z384">
        <v>39</v>
      </c>
      <c r="AA384">
        <f t="shared" si="17"/>
        <v>234</v>
      </c>
    </row>
    <row r="385" spans="1:27" x14ac:dyDescent="0.25">
      <c r="A385" s="2">
        <v>2020</v>
      </c>
      <c r="B385" s="2" t="s">
        <v>291</v>
      </c>
      <c r="C385" s="2" t="s">
        <v>368</v>
      </c>
      <c r="D385" s="2" t="s">
        <v>566</v>
      </c>
      <c r="E385" s="2" t="s">
        <v>1143</v>
      </c>
      <c r="F385" s="2" t="s">
        <v>586</v>
      </c>
      <c r="G385" s="2" t="s">
        <v>587</v>
      </c>
      <c r="H385" s="2" t="s">
        <v>319</v>
      </c>
      <c r="I385" s="2" t="s">
        <v>320</v>
      </c>
      <c r="J385" s="2" t="str">
        <f t="shared" si="15"/>
        <v>W149KTLY700004</v>
      </c>
      <c r="K385" s="2">
        <f t="shared" si="16"/>
        <v>2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2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 s="5">
        <v>19</v>
      </c>
      <c r="Z385">
        <v>45</v>
      </c>
      <c r="AA385">
        <f t="shared" si="17"/>
        <v>90</v>
      </c>
    </row>
    <row r="386" spans="1:27" x14ac:dyDescent="0.25">
      <c r="A386" s="2">
        <v>2020</v>
      </c>
      <c r="B386" s="2" t="s">
        <v>291</v>
      </c>
      <c r="C386" s="2" t="s">
        <v>368</v>
      </c>
      <c r="D386" s="2" t="s">
        <v>566</v>
      </c>
      <c r="E386" s="2" t="s">
        <v>1143</v>
      </c>
      <c r="F386" s="2" t="s">
        <v>586</v>
      </c>
      <c r="G386" s="2" t="s">
        <v>587</v>
      </c>
      <c r="H386" s="2" t="s">
        <v>1089</v>
      </c>
      <c r="I386" s="2" t="s">
        <v>1090</v>
      </c>
      <c r="J386" s="2" t="str">
        <f t="shared" si="15"/>
        <v>W149KTLY700633</v>
      </c>
      <c r="K386" s="2">
        <f t="shared" si="16"/>
        <v>2</v>
      </c>
      <c r="L386">
        <v>0</v>
      </c>
      <c r="M386">
        <v>0</v>
      </c>
      <c r="N386">
        <v>2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 s="5">
        <v>19</v>
      </c>
      <c r="Z386">
        <v>45</v>
      </c>
      <c r="AA386">
        <f t="shared" si="17"/>
        <v>90</v>
      </c>
    </row>
    <row r="387" spans="1:27" x14ac:dyDescent="0.25">
      <c r="A387" s="2">
        <v>2020</v>
      </c>
      <c r="B387" s="2" t="s">
        <v>291</v>
      </c>
      <c r="C387" s="2" t="s">
        <v>368</v>
      </c>
      <c r="D387" s="2" t="s">
        <v>550</v>
      </c>
      <c r="E387" s="2" t="s">
        <v>1144</v>
      </c>
      <c r="F387" s="2" t="s">
        <v>1145</v>
      </c>
      <c r="G387" s="2" t="s">
        <v>1146</v>
      </c>
      <c r="H387" s="2" t="s">
        <v>314</v>
      </c>
      <c r="I387" s="2" t="s">
        <v>315</v>
      </c>
      <c r="J387" s="2" t="str">
        <f t="shared" si="15"/>
        <v>W207KBLY700006</v>
      </c>
      <c r="K387" s="2">
        <f t="shared" si="16"/>
        <v>42</v>
      </c>
      <c r="L387">
        <v>0</v>
      </c>
      <c r="M387">
        <v>0</v>
      </c>
      <c r="N387">
        <v>2</v>
      </c>
      <c r="O387">
        <v>21</v>
      </c>
      <c r="P387">
        <v>3</v>
      </c>
      <c r="Q387">
        <v>6</v>
      </c>
      <c r="R387">
        <v>10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 s="5">
        <v>12.5</v>
      </c>
      <c r="Z387">
        <v>29</v>
      </c>
      <c r="AA387">
        <f t="shared" si="17"/>
        <v>1218</v>
      </c>
    </row>
    <row r="388" spans="1:27" x14ac:dyDescent="0.25">
      <c r="A388" s="2">
        <v>2020</v>
      </c>
      <c r="B388" s="2" t="s">
        <v>291</v>
      </c>
      <c r="C388" s="2" t="s">
        <v>368</v>
      </c>
      <c r="D388" s="2" t="s">
        <v>550</v>
      </c>
      <c r="E388" s="2" t="s">
        <v>1144</v>
      </c>
      <c r="F388" s="2" t="s">
        <v>1145</v>
      </c>
      <c r="G388" s="2" t="s">
        <v>1146</v>
      </c>
      <c r="H388" s="2" t="s">
        <v>398</v>
      </c>
      <c r="I388" s="2" t="s">
        <v>399</v>
      </c>
      <c r="J388" s="2" t="str">
        <f t="shared" ref="J388:J451" si="18">_xlfn.CONCAT(F388,H388)</f>
        <v>W207KBLY700569</v>
      </c>
      <c r="K388" s="2">
        <f t="shared" ref="K388:K451" si="19">SUM(L388:X388)</f>
        <v>24</v>
      </c>
      <c r="L388">
        <v>0</v>
      </c>
      <c r="M388">
        <v>0</v>
      </c>
      <c r="N388">
        <v>13</v>
      </c>
      <c r="O388">
        <v>1</v>
      </c>
      <c r="P388">
        <v>1</v>
      </c>
      <c r="Q388">
        <v>0</v>
      </c>
      <c r="R388">
        <v>9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 s="5">
        <v>12.5</v>
      </c>
      <c r="Z388">
        <v>29</v>
      </c>
      <c r="AA388">
        <f t="shared" si="17"/>
        <v>696</v>
      </c>
    </row>
    <row r="389" spans="1:27" x14ac:dyDescent="0.25">
      <c r="A389" s="2">
        <v>2020</v>
      </c>
      <c r="B389" s="2" t="s">
        <v>291</v>
      </c>
      <c r="C389" s="2" t="s">
        <v>368</v>
      </c>
      <c r="D389" s="2" t="s">
        <v>550</v>
      </c>
      <c r="E389" s="2" t="s">
        <v>1147</v>
      </c>
      <c r="F389" s="2" t="s">
        <v>589</v>
      </c>
      <c r="G389" s="2" t="s">
        <v>590</v>
      </c>
      <c r="H389" s="2" t="s">
        <v>319</v>
      </c>
      <c r="I389" s="2" t="s">
        <v>320</v>
      </c>
      <c r="J389" s="2" t="str">
        <f t="shared" si="18"/>
        <v>W208KBLY700004</v>
      </c>
      <c r="K389" s="2">
        <f t="shared" si="19"/>
        <v>75</v>
      </c>
      <c r="L389">
        <v>0</v>
      </c>
      <c r="M389">
        <v>0</v>
      </c>
      <c r="N389">
        <v>0</v>
      </c>
      <c r="O389">
        <v>10</v>
      </c>
      <c r="P389">
        <v>10</v>
      </c>
      <c r="Q389">
        <v>27</v>
      </c>
      <c r="R389">
        <v>28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 s="5">
        <v>12.5</v>
      </c>
      <c r="Z389">
        <v>29</v>
      </c>
      <c r="AA389">
        <f t="shared" ref="AA389:AA452" si="20">Z389*K389</f>
        <v>2175</v>
      </c>
    </row>
    <row r="390" spans="1:27" x14ac:dyDescent="0.25">
      <c r="A390" s="2">
        <v>2020</v>
      </c>
      <c r="B390" s="2" t="s">
        <v>291</v>
      </c>
      <c r="C390" s="2" t="s">
        <v>368</v>
      </c>
      <c r="D390" s="2" t="s">
        <v>550</v>
      </c>
      <c r="E390" s="2" t="s">
        <v>1147</v>
      </c>
      <c r="F390" s="2" t="s">
        <v>589</v>
      </c>
      <c r="G390" s="2" t="s">
        <v>590</v>
      </c>
      <c r="H390" s="2" t="s">
        <v>314</v>
      </c>
      <c r="I390" s="2" t="s">
        <v>315</v>
      </c>
      <c r="J390" s="2" t="str">
        <f t="shared" si="18"/>
        <v>W208KBLY700006</v>
      </c>
      <c r="K390" s="2">
        <f t="shared" si="19"/>
        <v>69</v>
      </c>
      <c r="L390">
        <v>0</v>
      </c>
      <c r="M390">
        <v>2</v>
      </c>
      <c r="N390">
        <v>0</v>
      </c>
      <c r="O390">
        <v>10</v>
      </c>
      <c r="P390">
        <v>15</v>
      </c>
      <c r="Q390">
        <v>19</v>
      </c>
      <c r="R390">
        <v>23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 s="5">
        <v>12.5</v>
      </c>
      <c r="Z390">
        <v>29</v>
      </c>
      <c r="AA390">
        <f t="shared" si="20"/>
        <v>2001</v>
      </c>
    </row>
    <row r="391" spans="1:27" x14ac:dyDescent="0.25">
      <c r="A391" s="2">
        <v>2020</v>
      </c>
      <c r="B391" s="2" t="s">
        <v>291</v>
      </c>
      <c r="C391" s="2" t="s">
        <v>368</v>
      </c>
      <c r="D391" s="2" t="s">
        <v>550</v>
      </c>
      <c r="E391" s="2" t="s">
        <v>1147</v>
      </c>
      <c r="F391" s="2" t="s">
        <v>589</v>
      </c>
      <c r="G391" s="2" t="s">
        <v>590</v>
      </c>
      <c r="H391" s="2" t="s">
        <v>610</v>
      </c>
      <c r="I391" s="2" t="s">
        <v>611</v>
      </c>
      <c r="J391" s="2" t="str">
        <f t="shared" si="18"/>
        <v>W208KBLY700230</v>
      </c>
      <c r="K391" s="2">
        <f t="shared" si="19"/>
        <v>12</v>
      </c>
      <c r="L391">
        <v>0</v>
      </c>
      <c r="M391">
        <v>0</v>
      </c>
      <c r="N391">
        <v>0</v>
      </c>
      <c r="O391">
        <v>0</v>
      </c>
      <c r="P391">
        <v>2</v>
      </c>
      <c r="Q391">
        <v>7</v>
      </c>
      <c r="R391">
        <v>3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 s="5">
        <v>12.5</v>
      </c>
      <c r="Z391">
        <v>29</v>
      </c>
      <c r="AA391">
        <f t="shared" si="20"/>
        <v>348</v>
      </c>
    </row>
    <row r="392" spans="1:27" x14ac:dyDescent="0.25">
      <c r="A392" s="2">
        <v>2020</v>
      </c>
      <c r="B392" s="2" t="s">
        <v>291</v>
      </c>
      <c r="C392" s="2" t="s">
        <v>368</v>
      </c>
      <c r="D392" s="2" t="s">
        <v>550</v>
      </c>
      <c r="E392" s="2" t="s">
        <v>1147</v>
      </c>
      <c r="F392" s="2" t="s">
        <v>589</v>
      </c>
      <c r="G392" s="2" t="s">
        <v>590</v>
      </c>
      <c r="H392" s="2" t="s">
        <v>377</v>
      </c>
      <c r="I392" s="2" t="s">
        <v>378</v>
      </c>
      <c r="J392" s="2" t="str">
        <f t="shared" si="18"/>
        <v>W208KBLY700425</v>
      </c>
      <c r="K392" s="2">
        <f t="shared" si="19"/>
        <v>64</v>
      </c>
      <c r="L392">
        <v>0</v>
      </c>
      <c r="M392">
        <v>0</v>
      </c>
      <c r="N392">
        <v>5</v>
      </c>
      <c r="O392">
        <v>5</v>
      </c>
      <c r="P392">
        <v>14</v>
      </c>
      <c r="Q392">
        <v>18</v>
      </c>
      <c r="R392">
        <v>22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 s="5">
        <v>12.5</v>
      </c>
      <c r="Z392">
        <v>29</v>
      </c>
      <c r="AA392">
        <f t="shared" si="20"/>
        <v>1856</v>
      </c>
    </row>
    <row r="393" spans="1:27" x14ac:dyDescent="0.25">
      <c r="A393" s="2">
        <v>2020</v>
      </c>
      <c r="B393" s="2" t="s">
        <v>291</v>
      </c>
      <c r="C393" s="2" t="s">
        <v>368</v>
      </c>
      <c r="D393" s="2" t="s">
        <v>550</v>
      </c>
      <c r="E393" s="2" t="s">
        <v>1147</v>
      </c>
      <c r="F393" s="2" t="s">
        <v>589</v>
      </c>
      <c r="G393" s="2" t="s">
        <v>590</v>
      </c>
      <c r="H393" s="2" t="s">
        <v>398</v>
      </c>
      <c r="I393" s="2" t="s">
        <v>399</v>
      </c>
      <c r="J393" s="2" t="str">
        <f t="shared" si="18"/>
        <v>W208KBLY700569</v>
      </c>
      <c r="K393" s="2">
        <f t="shared" si="19"/>
        <v>83</v>
      </c>
      <c r="L393">
        <v>0</v>
      </c>
      <c r="M393">
        <v>0</v>
      </c>
      <c r="N393">
        <v>14</v>
      </c>
      <c r="O393">
        <v>17</v>
      </c>
      <c r="P393">
        <v>16</v>
      </c>
      <c r="Q393">
        <v>16</v>
      </c>
      <c r="R393">
        <v>20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 s="5">
        <v>12.5</v>
      </c>
      <c r="Z393">
        <v>29</v>
      </c>
      <c r="AA393">
        <f t="shared" si="20"/>
        <v>2407</v>
      </c>
    </row>
    <row r="394" spans="1:27" x14ac:dyDescent="0.25">
      <c r="A394" s="2">
        <v>2020</v>
      </c>
      <c r="B394" s="2" t="s">
        <v>291</v>
      </c>
      <c r="C394" s="2" t="s">
        <v>368</v>
      </c>
      <c r="D394" s="2" t="s">
        <v>550</v>
      </c>
      <c r="E394" s="2" t="s">
        <v>1147</v>
      </c>
      <c r="F394" s="2" t="s">
        <v>589</v>
      </c>
      <c r="G394" s="2" t="s">
        <v>590</v>
      </c>
      <c r="H394" s="2" t="s">
        <v>1089</v>
      </c>
      <c r="I394" s="2" t="s">
        <v>1090</v>
      </c>
      <c r="J394" s="2" t="str">
        <f t="shared" si="18"/>
        <v>W208KBLY700633</v>
      </c>
      <c r="K394" s="2">
        <f t="shared" si="19"/>
        <v>101</v>
      </c>
      <c r="L394">
        <v>0</v>
      </c>
      <c r="M394">
        <v>4</v>
      </c>
      <c r="N394">
        <v>12</v>
      </c>
      <c r="O394">
        <v>31</v>
      </c>
      <c r="P394">
        <v>10</v>
      </c>
      <c r="Q394">
        <v>21</v>
      </c>
      <c r="R394">
        <v>23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 s="5">
        <v>12.5</v>
      </c>
      <c r="Z394">
        <v>29</v>
      </c>
      <c r="AA394">
        <f t="shared" si="20"/>
        <v>2929</v>
      </c>
    </row>
    <row r="395" spans="1:27" x14ac:dyDescent="0.25">
      <c r="A395" s="2">
        <v>2020</v>
      </c>
      <c r="B395" s="2" t="s">
        <v>291</v>
      </c>
      <c r="C395" s="2" t="s">
        <v>368</v>
      </c>
      <c r="D395" s="2" t="s">
        <v>550</v>
      </c>
      <c r="E395" s="2" t="s">
        <v>1148</v>
      </c>
      <c r="F395" s="2" t="s">
        <v>552</v>
      </c>
      <c r="G395" s="2" t="s">
        <v>553</v>
      </c>
      <c r="H395" s="2" t="s">
        <v>314</v>
      </c>
      <c r="I395" s="2" t="s">
        <v>315</v>
      </c>
      <c r="J395" s="2" t="str">
        <f t="shared" si="18"/>
        <v>W206KBLY700006</v>
      </c>
      <c r="K395" s="2">
        <f t="shared" si="19"/>
        <v>1</v>
      </c>
      <c r="L395">
        <v>0</v>
      </c>
      <c r="M395">
        <v>0</v>
      </c>
      <c r="N395">
        <v>0</v>
      </c>
      <c r="O395">
        <v>0</v>
      </c>
      <c r="P395">
        <v>1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 s="5">
        <v>14</v>
      </c>
      <c r="Z395">
        <v>33</v>
      </c>
      <c r="AA395">
        <f t="shared" si="20"/>
        <v>33</v>
      </c>
    </row>
    <row r="396" spans="1:27" x14ac:dyDescent="0.25">
      <c r="A396" s="2">
        <v>2020</v>
      </c>
      <c r="B396" s="2" t="s">
        <v>291</v>
      </c>
      <c r="C396" s="2" t="s">
        <v>368</v>
      </c>
      <c r="D396" s="2" t="s">
        <v>550</v>
      </c>
      <c r="E396" s="2" t="s">
        <v>1148</v>
      </c>
      <c r="F396" s="2" t="s">
        <v>552</v>
      </c>
      <c r="G396" s="2" t="s">
        <v>553</v>
      </c>
      <c r="H396" s="2" t="s">
        <v>610</v>
      </c>
      <c r="I396" s="2" t="s">
        <v>611</v>
      </c>
      <c r="J396" s="2" t="str">
        <f t="shared" si="18"/>
        <v>W206KBLY700230</v>
      </c>
      <c r="K396" s="2">
        <f t="shared" si="19"/>
        <v>9</v>
      </c>
      <c r="L396">
        <v>0</v>
      </c>
      <c r="M396">
        <v>0</v>
      </c>
      <c r="N396">
        <v>0</v>
      </c>
      <c r="O396">
        <v>3</v>
      </c>
      <c r="P396">
        <v>6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 s="5">
        <v>14</v>
      </c>
      <c r="Z396">
        <v>33</v>
      </c>
      <c r="AA396">
        <f t="shared" si="20"/>
        <v>297</v>
      </c>
    </row>
    <row r="397" spans="1:27" x14ac:dyDescent="0.25">
      <c r="A397" s="2">
        <v>2020</v>
      </c>
      <c r="B397" s="2" t="s">
        <v>291</v>
      </c>
      <c r="C397" s="2" t="s">
        <v>368</v>
      </c>
      <c r="D397" s="2" t="s">
        <v>550</v>
      </c>
      <c r="E397" s="2" t="s">
        <v>1148</v>
      </c>
      <c r="F397" s="2" t="s">
        <v>552</v>
      </c>
      <c r="G397" s="2" t="s">
        <v>553</v>
      </c>
      <c r="H397" s="2" t="s">
        <v>377</v>
      </c>
      <c r="I397" s="2" t="s">
        <v>378</v>
      </c>
      <c r="J397" s="2" t="str">
        <f t="shared" si="18"/>
        <v>W206KBLY700425</v>
      </c>
      <c r="K397" s="2">
        <f t="shared" si="19"/>
        <v>32</v>
      </c>
      <c r="L397">
        <v>0</v>
      </c>
      <c r="M397">
        <v>0</v>
      </c>
      <c r="N397">
        <v>5</v>
      </c>
      <c r="O397">
        <v>8</v>
      </c>
      <c r="P397">
        <v>1</v>
      </c>
      <c r="Q397">
        <v>2</v>
      </c>
      <c r="R397">
        <v>16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 s="5">
        <v>14</v>
      </c>
      <c r="Z397">
        <v>33</v>
      </c>
      <c r="AA397">
        <f t="shared" si="20"/>
        <v>1056</v>
      </c>
    </row>
    <row r="398" spans="1:27" x14ac:dyDescent="0.25">
      <c r="A398" s="2">
        <v>2020</v>
      </c>
      <c r="B398" s="2" t="s">
        <v>291</v>
      </c>
      <c r="C398" s="2" t="s">
        <v>368</v>
      </c>
      <c r="D398" s="2" t="s">
        <v>550</v>
      </c>
      <c r="E398" s="2" t="s">
        <v>1148</v>
      </c>
      <c r="F398" s="2" t="s">
        <v>552</v>
      </c>
      <c r="G398" s="2" t="s">
        <v>553</v>
      </c>
      <c r="H398" s="2" t="s">
        <v>398</v>
      </c>
      <c r="I398" s="2" t="s">
        <v>399</v>
      </c>
      <c r="J398" s="2" t="str">
        <f t="shared" si="18"/>
        <v>W206KBLY700569</v>
      </c>
      <c r="K398" s="2">
        <f t="shared" si="19"/>
        <v>3</v>
      </c>
      <c r="L398">
        <v>0</v>
      </c>
      <c r="M398">
        <v>0</v>
      </c>
      <c r="N398">
        <v>2</v>
      </c>
      <c r="O398">
        <v>1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 s="5">
        <v>14</v>
      </c>
      <c r="Z398">
        <v>33</v>
      </c>
      <c r="AA398">
        <f t="shared" si="20"/>
        <v>99</v>
      </c>
    </row>
    <row r="399" spans="1:27" x14ac:dyDescent="0.25">
      <c r="A399" s="2">
        <v>2020</v>
      </c>
      <c r="B399" s="2" t="s">
        <v>291</v>
      </c>
      <c r="C399" s="2" t="s">
        <v>368</v>
      </c>
      <c r="D399" s="2" t="s">
        <v>550</v>
      </c>
      <c r="E399" s="2" t="s">
        <v>1149</v>
      </c>
      <c r="F399" s="2" t="s">
        <v>1150</v>
      </c>
      <c r="G399" s="2" t="s">
        <v>1063</v>
      </c>
      <c r="H399" s="2" t="s">
        <v>314</v>
      </c>
      <c r="I399" s="2" t="s">
        <v>315</v>
      </c>
      <c r="J399" s="2" t="str">
        <f t="shared" si="18"/>
        <v>W192KBL4200006</v>
      </c>
      <c r="K399" s="2">
        <f t="shared" si="19"/>
        <v>19</v>
      </c>
      <c r="L399">
        <v>0</v>
      </c>
      <c r="M399">
        <v>0</v>
      </c>
      <c r="N399">
        <v>0</v>
      </c>
      <c r="O399">
        <v>13</v>
      </c>
      <c r="P399">
        <v>5</v>
      </c>
      <c r="Q399">
        <v>1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 s="5">
        <v>16.5</v>
      </c>
      <c r="Z399">
        <v>39</v>
      </c>
      <c r="AA399">
        <f t="shared" si="20"/>
        <v>741</v>
      </c>
    </row>
    <row r="400" spans="1:27" x14ac:dyDescent="0.25">
      <c r="A400" s="2">
        <v>2020</v>
      </c>
      <c r="B400" s="2" t="s">
        <v>291</v>
      </c>
      <c r="C400" s="2" t="s">
        <v>368</v>
      </c>
      <c r="D400" s="2" t="s">
        <v>550</v>
      </c>
      <c r="E400" s="2" t="s">
        <v>1149</v>
      </c>
      <c r="F400" s="2" t="s">
        <v>1150</v>
      </c>
      <c r="G400" s="2" t="s">
        <v>1063</v>
      </c>
      <c r="H400" s="2" t="s">
        <v>1037</v>
      </c>
      <c r="I400" s="2" t="s">
        <v>1038</v>
      </c>
      <c r="J400" s="2" t="str">
        <f t="shared" si="18"/>
        <v>W192KBL4200034</v>
      </c>
      <c r="K400" s="2">
        <f t="shared" si="19"/>
        <v>10</v>
      </c>
      <c r="L400">
        <v>0</v>
      </c>
      <c r="M400">
        <v>0</v>
      </c>
      <c r="N400">
        <v>7</v>
      </c>
      <c r="O400">
        <v>0</v>
      </c>
      <c r="P400">
        <v>2</v>
      </c>
      <c r="Q400">
        <v>0</v>
      </c>
      <c r="R400">
        <v>1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 s="5">
        <v>16.5</v>
      </c>
      <c r="Z400">
        <v>39</v>
      </c>
      <c r="AA400">
        <f t="shared" si="20"/>
        <v>390</v>
      </c>
    </row>
    <row r="401" spans="1:27" x14ac:dyDescent="0.25">
      <c r="A401" s="2">
        <v>2020</v>
      </c>
      <c r="B401" s="2" t="s">
        <v>291</v>
      </c>
      <c r="C401" s="2" t="s">
        <v>368</v>
      </c>
      <c r="D401" s="2" t="s">
        <v>550</v>
      </c>
      <c r="E401" s="2" t="s">
        <v>1149</v>
      </c>
      <c r="F401" s="2" t="s">
        <v>1150</v>
      </c>
      <c r="G401" s="2" t="s">
        <v>1063</v>
      </c>
      <c r="H401" s="2" t="s">
        <v>373</v>
      </c>
      <c r="I401" s="2" t="s">
        <v>374</v>
      </c>
      <c r="J401" s="2" t="str">
        <f t="shared" si="18"/>
        <v>W192KBL4200105</v>
      </c>
      <c r="K401" s="2">
        <f t="shared" si="19"/>
        <v>42</v>
      </c>
      <c r="L401">
        <v>0</v>
      </c>
      <c r="M401">
        <v>3</v>
      </c>
      <c r="N401">
        <v>16</v>
      </c>
      <c r="O401">
        <v>22</v>
      </c>
      <c r="P401">
        <v>1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 s="5">
        <v>16.5</v>
      </c>
      <c r="Z401">
        <v>39</v>
      </c>
      <c r="AA401">
        <f t="shared" si="20"/>
        <v>1638</v>
      </c>
    </row>
    <row r="402" spans="1:27" x14ac:dyDescent="0.25">
      <c r="A402" s="2">
        <v>2020</v>
      </c>
      <c r="B402" s="2" t="s">
        <v>291</v>
      </c>
      <c r="C402" s="2" t="s">
        <v>368</v>
      </c>
      <c r="D402" s="2" t="s">
        <v>566</v>
      </c>
      <c r="E402" s="2" t="s">
        <v>1151</v>
      </c>
      <c r="F402" s="2" t="s">
        <v>1152</v>
      </c>
      <c r="G402" s="2" t="s">
        <v>1066</v>
      </c>
      <c r="H402" s="2" t="s">
        <v>1037</v>
      </c>
      <c r="I402" s="2" t="s">
        <v>1038</v>
      </c>
      <c r="J402" s="2" t="str">
        <f t="shared" si="18"/>
        <v>W191KTL4200034</v>
      </c>
      <c r="K402" s="2">
        <f t="shared" si="19"/>
        <v>46</v>
      </c>
      <c r="L402">
        <v>0</v>
      </c>
      <c r="M402">
        <v>0</v>
      </c>
      <c r="N402">
        <v>13</v>
      </c>
      <c r="O402">
        <v>15</v>
      </c>
      <c r="P402">
        <v>18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 s="5">
        <v>19</v>
      </c>
      <c r="Z402">
        <v>45</v>
      </c>
      <c r="AA402">
        <f t="shared" si="20"/>
        <v>2070</v>
      </c>
    </row>
    <row r="403" spans="1:27" x14ac:dyDescent="0.25">
      <c r="A403" s="2">
        <v>2020</v>
      </c>
      <c r="B403" s="2" t="s">
        <v>291</v>
      </c>
      <c r="C403" s="2" t="s">
        <v>326</v>
      </c>
      <c r="D403" s="2" t="s">
        <v>358</v>
      </c>
      <c r="E403" s="2" t="s">
        <v>1153</v>
      </c>
      <c r="F403" s="2" t="s">
        <v>1154</v>
      </c>
      <c r="G403" s="2" t="s">
        <v>647</v>
      </c>
      <c r="H403" s="2" t="s">
        <v>1131</v>
      </c>
      <c r="I403" s="2" t="s">
        <v>1132</v>
      </c>
      <c r="J403" s="2" t="str">
        <f t="shared" si="18"/>
        <v>W530BDP7700152</v>
      </c>
      <c r="K403" s="2">
        <f t="shared" si="19"/>
        <v>324</v>
      </c>
      <c r="L403">
        <v>0</v>
      </c>
      <c r="M403">
        <v>78</v>
      </c>
      <c r="N403">
        <v>137</v>
      </c>
      <c r="O403">
        <v>108</v>
      </c>
      <c r="P403">
        <v>1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 s="5">
        <v>25</v>
      </c>
      <c r="Z403">
        <v>59</v>
      </c>
      <c r="AA403">
        <f t="shared" si="20"/>
        <v>19116</v>
      </c>
    </row>
    <row r="404" spans="1:27" x14ac:dyDescent="0.25">
      <c r="A404" s="2">
        <v>2020</v>
      </c>
      <c r="B404" s="2" t="s">
        <v>291</v>
      </c>
      <c r="C404" s="2" t="s">
        <v>326</v>
      </c>
      <c r="D404" s="2" t="s">
        <v>358</v>
      </c>
      <c r="E404" s="2" t="s">
        <v>1153</v>
      </c>
      <c r="F404" s="2" t="s">
        <v>1154</v>
      </c>
      <c r="G404" s="2" t="s">
        <v>647</v>
      </c>
      <c r="H404" s="2" t="s">
        <v>1155</v>
      </c>
      <c r="I404" s="2" t="s">
        <v>1156</v>
      </c>
      <c r="J404" s="2" t="str">
        <f t="shared" si="18"/>
        <v>W530BDP7700271</v>
      </c>
      <c r="K404" s="2">
        <f t="shared" si="19"/>
        <v>1</v>
      </c>
      <c r="L404">
        <v>0</v>
      </c>
      <c r="M404">
        <v>0</v>
      </c>
      <c r="N404">
        <v>1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 s="5">
        <v>25</v>
      </c>
      <c r="Z404">
        <v>59</v>
      </c>
      <c r="AA404">
        <f t="shared" si="20"/>
        <v>59</v>
      </c>
    </row>
    <row r="405" spans="1:27" x14ac:dyDescent="0.25">
      <c r="A405" s="2">
        <v>2020</v>
      </c>
      <c r="B405" s="2" t="s">
        <v>291</v>
      </c>
      <c r="C405" s="2" t="s">
        <v>326</v>
      </c>
      <c r="D405" s="2" t="s">
        <v>358</v>
      </c>
      <c r="E405" s="2" t="s">
        <v>1153</v>
      </c>
      <c r="F405" s="2" t="s">
        <v>1154</v>
      </c>
      <c r="G405" s="2" t="s">
        <v>647</v>
      </c>
      <c r="H405" s="2" t="s">
        <v>396</v>
      </c>
      <c r="I405" s="2" t="s">
        <v>397</v>
      </c>
      <c r="J405" s="2" t="str">
        <f t="shared" si="18"/>
        <v>W530BDP7700568</v>
      </c>
      <c r="K405" s="2">
        <f t="shared" si="19"/>
        <v>34</v>
      </c>
      <c r="L405">
        <v>0</v>
      </c>
      <c r="M405">
        <v>10</v>
      </c>
      <c r="N405">
        <v>24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 s="5">
        <v>25</v>
      </c>
      <c r="Z405">
        <v>59</v>
      </c>
      <c r="AA405">
        <f t="shared" si="20"/>
        <v>2006</v>
      </c>
    </row>
    <row r="406" spans="1:27" x14ac:dyDescent="0.25">
      <c r="A406" s="2">
        <v>2020</v>
      </c>
      <c r="B406" s="2" t="s">
        <v>291</v>
      </c>
      <c r="C406" s="2" t="s">
        <v>326</v>
      </c>
      <c r="D406" s="2" t="s">
        <v>358</v>
      </c>
      <c r="E406" s="2" t="s">
        <v>1153</v>
      </c>
      <c r="F406" s="2" t="s">
        <v>1154</v>
      </c>
      <c r="G406" s="2" t="s">
        <v>647</v>
      </c>
      <c r="H406" s="2" t="s">
        <v>398</v>
      </c>
      <c r="I406" s="2" t="s">
        <v>399</v>
      </c>
      <c r="J406" s="2" t="str">
        <f t="shared" si="18"/>
        <v>W530BDP7700569</v>
      </c>
      <c r="K406" s="2">
        <f t="shared" si="19"/>
        <v>218</v>
      </c>
      <c r="L406">
        <v>0</v>
      </c>
      <c r="M406">
        <v>56</v>
      </c>
      <c r="N406">
        <v>90</v>
      </c>
      <c r="O406">
        <v>72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 s="5">
        <v>25</v>
      </c>
      <c r="Z406">
        <v>59</v>
      </c>
      <c r="AA406">
        <f t="shared" si="20"/>
        <v>12862</v>
      </c>
    </row>
    <row r="407" spans="1:27" x14ac:dyDescent="0.25">
      <c r="A407" s="2">
        <v>2020</v>
      </c>
      <c r="B407" s="2" t="s">
        <v>291</v>
      </c>
      <c r="C407" s="2" t="s">
        <v>368</v>
      </c>
      <c r="D407" s="2" t="s">
        <v>369</v>
      </c>
      <c r="E407" s="2" t="s">
        <v>1157</v>
      </c>
      <c r="F407" s="2" t="s">
        <v>606</v>
      </c>
      <c r="G407" s="2" t="s">
        <v>372</v>
      </c>
      <c r="H407" s="2" t="s">
        <v>314</v>
      </c>
      <c r="I407" s="2" t="s">
        <v>315</v>
      </c>
      <c r="J407" s="2" t="str">
        <f t="shared" si="18"/>
        <v>WB00KNLY7RB006</v>
      </c>
      <c r="K407" s="2">
        <f t="shared" si="19"/>
        <v>1</v>
      </c>
      <c r="L407">
        <v>0</v>
      </c>
      <c r="M407">
        <v>0</v>
      </c>
      <c r="N407">
        <v>1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 s="5">
        <v>27</v>
      </c>
      <c r="Z407">
        <v>64</v>
      </c>
      <c r="AA407">
        <f t="shared" si="20"/>
        <v>64</v>
      </c>
    </row>
    <row r="408" spans="1:27" x14ac:dyDescent="0.25">
      <c r="A408" s="2">
        <v>2020</v>
      </c>
      <c r="B408" s="2" t="s">
        <v>291</v>
      </c>
      <c r="C408" s="2" t="s">
        <v>368</v>
      </c>
      <c r="D408" s="2" t="s">
        <v>369</v>
      </c>
      <c r="E408" s="2" t="s">
        <v>1157</v>
      </c>
      <c r="F408" s="2" t="s">
        <v>606</v>
      </c>
      <c r="G408" s="2" t="s">
        <v>372</v>
      </c>
      <c r="H408" s="2" t="s">
        <v>1037</v>
      </c>
      <c r="I408" s="2" t="s">
        <v>1038</v>
      </c>
      <c r="J408" s="2" t="str">
        <f t="shared" si="18"/>
        <v>WB00KNLY7RB034</v>
      </c>
      <c r="K408" s="2">
        <f t="shared" si="19"/>
        <v>1</v>
      </c>
      <c r="L408">
        <v>0</v>
      </c>
      <c r="M408">
        <v>0</v>
      </c>
      <c r="N408">
        <v>1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 s="5">
        <v>27</v>
      </c>
      <c r="Z408">
        <v>64</v>
      </c>
      <c r="AA408">
        <f t="shared" si="20"/>
        <v>64</v>
      </c>
    </row>
    <row r="409" spans="1:27" x14ac:dyDescent="0.25">
      <c r="A409" s="2">
        <v>2020</v>
      </c>
      <c r="B409" s="2" t="s">
        <v>291</v>
      </c>
      <c r="C409" s="2" t="s">
        <v>368</v>
      </c>
      <c r="D409" s="2" t="s">
        <v>369</v>
      </c>
      <c r="E409" s="2" t="s">
        <v>1157</v>
      </c>
      <c r="F409" s="2" t="s">
        <v>606</v>
      </c>
      <c r="G409" s="2" t="s">
        <v>372</v>
      </c>
      <c r="H409" s="2" t="s">
        <v>1155</v>
      </c>
      <c r="I409" s="2" t="s">
        <v>1156</v>
      </c>
      <c r="J409" s="2" t="str">
        <f t="shared" si="18"/>
        <v>WB00KNLY7RB271</v>
      </c>
      <c r="K409" s="2">
        <f t="shared" si="19"/>
        <v>4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4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 s="5">
        <v>27</v>
      </c>
      <c r="Z409">
        <v>64</v>
      </c>
      <c r="AA409">
        <f t="shared" si="20"/>
        <v>256</v>
      </c>
    </row>
    <row r="410" spans="1:27" x14ac:dyDescent="0.25">
      <c r="A410" s="2">
        <v>2020</v>
      </c>
      <c r="B410" s="2" t="s">
        <v>291</v>
      </c>
      <c r="C410" s="2" t="s">
        <v>368</v>
      </c>
      <c r="D410" s="2" t="s">
        <v>369</v>
      </c>
      <c r="E410" s="2" t="s">
        <v>1157</v>
      </c>
      <c r="F410" s="2" t="s">
        <v>606</v>
      </c>
      <c r="G410" s="2" t="s">
        <v>372</v>
      </c>
      <c r="H410" s="2" t="s">
        <v>396</v>
      </c>
      <c r="I410" s="2" t="s">
        <v>397</v>
      </c>
      <c r="J410" s="2" t="str">
        <f t="shared" si="18"/>
        <v>WB00KNLY7RB568</v>
      </c>
      <c r="K410" s="2">
        <f t="shared" si="19"/>
        <v>1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1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 s="5">
        <v>27</v>
      </c>
      <c r="Z410">
        <v>64</v>
      </c>
      <c r="AA410">
        <f t="shared" si="20"/>
        <v>64</v>
      </c>
    </row>
    <row r="411" spans="1:27" x14ac:dyDescent="0.25">
      <c r="A411" s="2">
        <v>2020</v>
      </c>
      <c r="B411" s="2" t="s">
        <v>291</v>
      </c>
      <c r="C411" s="2" t="s">
        <v>368</v>
      </c>
      <c r="D411" s="2" t="s">
        <v>550</v>
      </c>
      <c r="E411" s="2" t="s">
        <v>1158</v>
      </c>
      <c r="F411" s="2" t="s">
        <v>1159</v>
      </c>
      <c r="G411" s="2" t="s">
        <v>1063</v>
      </c>
      <c r="H411" s="2" t="s">
        <v>554</v>
      </c>
      <c r="I411" s="2" t="s">
        <v>555</v>
      </c>
      <c r="J411" s="2" t="str">
        <f t="shared" si="18"/>
        <v>W192KBLY700139</v>
      </c>
      <c r="K411" s="2">
        <f t="shared" si="19"/>
        <v>66</v>
      </c>
      <c r="L411">
        <v>0</v>
      </c>
      <c r="M411">
        <v>0</v>
      </c>
      <c r="N411">
        <v>7</v>
      </c>
      <c r="O411">
        <v>39</v>
      </c>
      <c r="P411">
        <v>6</v>
      </c>
      <c r="Q411">
        <v>5</v>
      </c>
      <c r="R411">
        <v>9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 s="5">
        <v>16.5</v>
      </c>
      <c r="Z411">
        <v>39</v>
      </c>
      <c r="AA411">
        <f t="shared" si="20"/>
        <v>2574</v>
      </c>
    </row>
    <row r="412" spans="1:27" x14ac:dyDescent="0.25">
      <c r="A412" s="2">
        <v>2020</v>
      </c>
      <c r="B412" s="2" t="s">
        <v>291</v>
      </c>
      <c r="C412" s="2" t="s">
        <v>368</v>
      </c>
      <c r="D412" s="2" t="s">
        <v>550</v>
      </c>
      <c r="E412" s="2" t="s">
        <v>1158</v>
      </c>
      <c r="F412" s="2" t="s">
        <v>1159</v>
      </c>
      <c r="G412" s="2" t="s">
        <v>1063</v>
      </c>
      <c r="H412" s="2" t="s">
        <v>610</v>
      </c>
      <c r="I412" s="2" t="s">
        <v>611</v>
      </c>
      <c r="J412" s="2" t="str">
        <f t="shared" si="18"/>
        <v>W192KBLY700230</v>
      </c>
      <c r="K412" s="2">
        <f t="shared" si="19"/>
        <v>390</v>
      </c>
      <c r="L412">
        <v>0</v>
      </c>
      <c r="M412">
        <v>28</v>
      </c>
      <c r="N412">
        <v>112</v>
      </c>
      <c r="O412">
        <v>102</v>
      </c>
      <c r="P412">
        <v>77</v>
      </c>
      <c r="Q412">
        <v>51</v>
      </c>
      <c r="R412">
        <v>20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 s="5">
        <v>16.5</v>
      </c>
      <c r="Z412">
        <v>39</v>
      </c>
      <c r="AA412">
        <f t="shared" si="20"/>
        <v>15210</v>
      </c>
    </row>
    <row r="413" spans="1:27" x14ac:dyDescent="0.25">
      <c r="A413" s="2">
        <v>2020</v>
      </c>
      <c r="B413" s="2" t="s">
        <v>291</v>
      </c>
      <c r="C413" s="2" t="s">
        <v>368</v>
      </c>
      <c r="D413" s="2" t="s">
        <v>566</v>
      </c>
      <c r="E413" s="2" t="s">
        <v>1160</v>
      </c>
      <c r="F413" s="2" t="s">
        <v>1161</v>
      </c>
      <c r="G413" s="2" t="s">
        <v>1066</v>
      </c>
      <c r="H413" s="2" t="s">
        <v>554</v>
      </c>
      <c r="I413" s="2" t="s">
        <v>555</v>
      </c>
      <c r="J413" s="2" t="str">
        <f t="shared" si="18"/>
        <v>W191KTLY700139</v>
      </c>
      <c r="K413" s="2">
        <f t="shared" si="19"/>
        <v>3</v>
      </c>
      <c r="L413">
        <v>0</v>
      </c>
      <c r="M413">
        <v>0</v>
      </c>
      <c r="N413">
        <v>0</v>
      </c>
      <c r="O413">
        <v>2</v>
      </c>
      <c r="P413">
        <v>0</v>
      </c>
      <c r="Q413">
        <v>0</v>
      </c>
      <c r="R413">
        <v>1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 s="5">
        <v>19</v>
      </c>
      <c r="Z413">
        <v>45</v>
      </c>
      <c r="AA413">
        <f t="shared" si="20"/>
        <v>135</v>
      </c>
    </row>
    <row r="414" spans="1:27" x14ac:dyDescent="0.25">
      <c r="A414" s="2">
        <v>2020</v>
      </c>
      <c r="B414" s="2" t="s">
        <v>291</v>
      </c>
      <c r="C414" s="2" t="s">
        <v>368</v>
      </c>
      <c r="D414" s="2" t="s">
        <v>566</v>
      </c>
      <c r="E414" s="2" t="s">
        <v>1160</v>
      </c>
      <c r="F414" s="2" t="s">
        <v>1161</v>
      </c>
      <c r="G414" s="2" t="s">
        <v>1066</v>
      </c>
      <c r="H414" s="2" t="s">
        <v>610</v>
      </c>
      <c r="I414" s="2" t="s">
        <v>611</v>
      </c>
      <c r="J414" s="2" t="str">
        <f t="shared" si="18"/>
        <v>W191KTLY700230</v>
      </c>
      <c r="K414" s="2">
        <f t="shared" si="19"/>
        <v>58</v>
      </c>
      <c r="L414">
        <v>0</v>
      </c>
      <c r="M414">
        <v>0</v>
      </c>
      <c r="N414">
        <v>24</v>
      </c>
      <c r="O414">
        <v>29</v>
      </c>
      <c r="P414">
        <v>0</v>
      </c>
      <c r="Q414">
        <v>0</v>
      </c>
      <c r="R414">
        <v>5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 s="5">
        <v>19</v>
      </c>
      <c r="Z414">
        <v>45</v>
      </c>
      <c r="AA414">
        <f t="shared" si="20"/>
        <v>2610</v>
      </c>
    </row>
    <row r="415" spans="1:27" x14ac:dyDescent="0.25">
      <c r="A415" s="2">
        <v>2020</v>
      </c>
      <c r="B415" s="2" t="s">
        <v>291</v>
      </c>
      <c r="C415" s="2" t="s">
        <v>326</v>
      </c>
      <c r="D415" s="2" t="s">
        <v>1055</v>
      </c>
      <c r="E415" s="2" t="s">
        <v>1162</v>
      </c>
      <c r="F415" s="2" t="s">
        <v>1163</v>
      </c>
      <c r="G415" s="2" t="s">
        <v>1058</v>
      </c>
      <c r="H415" s="2" t="s">
        <v>319</v>
      </c>
      <c r="I415" s="2" t="s">
        <v>320</v>
      </c>
      <c r="J415" s="2" t="str">
        <f t="shared" si="18"/>
        <v>W857LSL4200004</v>
      </c>
      <c r="K415" s="2">
        <f t="shared" si="19"/>
        <v>2</v>
      </c>
      <c r="L415">
        <v>0</v>
      </c>
      <c r="M415">
        <v>1</v>
      </c>
      <c r="N415">
        <v>1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 s="5">
        <v>21</v>
      </c>
      <c r="Z415">
        <v>49</v>
      </c>
      <c r="AA415">
        <f t="shared" si="20"/>
        <v>98</v>
      </c>
    </row>
    <row r="416" spans="1:27" x14ac:dyDescent="0.25">
      <c r="A416" s="2">
        <v>2020</v>
      </c>
      <c r="B416" s="2" t="s">
        <v>291</v>
      </c>
      <c r="C416" s="2" t="s">
        <v>368</v>
      </c>
      <c r="D416" s="2" t="s">
        <v>292</v>
      </c>
      <c r="E416" s="2" t="s">
        <v>1164</v>
      </c>
      <c r="F416" s="2" t="s">
        <v>1165</v>
      </c>
      <c r="G416" s="2" t="s">
        <v>1166</v>
      </c>
      <c r="H416" s="2" t="s">
        <v>314</v>
      </c>
      <c r="I416" s="2" t="s">
        <v>315</v>
      </c>
      <c r="J416" s="2" t="str">
        <f t="shared" si="18"/>
        <v>W257KTLY700006</v>
      </c>
      <c r="K416" s="2">
        <f t="shared" si="19"/>
        <v>1</v>
      </c>
      <c r="L416">
        <v>0</v>
      </c>
      <c r="M416">
        <v>0</v>
      </c>
      <c r="N416">
        <v>0</v>
      </c>
      <c r="O416">
        <v>0</v>
      </c>
      <c r="P416">
        <v>1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 s="5">
        <v>21</v>
      </c>
      <c r="Z416">
        <v>49</v>
      </c>
      <c r="AA416">
        <f t="shared" si="20"/>
        <v>49</v>
      </c>
    </row>
    <row r="417" spans="1:27" x14ac:dyDescent="0.25">
      <c r="A417" s="2">
        <v>2020</v>
      </c>
      <c r="B417" s="2" t="s">
        <v>291</v>
      </c>
      <c r="C417" s="2" t="s">
        <v>368</v>
      </c>
      <c r="D417" s="2" t="s">
        <v>566</v>
      </c>
      <c r="E417" s="2" t="s">
        <v>1164</v>
      </c>
      <c r="F417" s="2" t="s">
        <v>1165</v>
      </c>
      <c r="G417" s="2" t="s">
        <v>1166</v>
      </c>
      <c r="H417" s="2" t="s">
        <v>610</v>
      </c>
      <c r="I417" s="2" t="s">
        <v>611</v>
      </c>
      <c r="J417" s="2" t="str">
        <f t="shared" si="18"/>
        <v>W257KTLY700230</v>
      </c>
      <c r="K417" s="2">
        <f t="shared" si="19"/>
        <v>5</v>
      </c>
      <c r="L417">
        <v>0</v>
      </c>
      <c r="M417">
        <v>0</v>
      </c>
      <c r="N417">
        <v>4</v>
      </c>
      <c r="O417">
        <v>0</v>
      </c>
      <c r="P417">
        <v>0</v>
      </c>
      <c r="Q417">
        <v>1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 s="5">
        <v>21</v>
      </c>
      <c r="Z417">
        <v>49</v>
      </c>
      <c r="AA417">
        <f t="shared" si="20"/>
        <v>245</v>
      </c>
    </row>
    <row r="418" spans="1:27" x14ac:dyDescent="0.25">
      <c r="A418" s="2">
        <v>2020</v>
      </c>
      <c r="B418" s="2" t="s">
        <v>291</v>
      </c>
      <c r="C418" s="2" t="s">
        <v>368</v>
      </c>
      <c r="D418" s="2" t="s">
        <v>292</v>
      </c>
      <c r="E418" s="2" t="s">
        <v>1164</v>
      </c>
      <c r="F418" s="2" t="s">
        <v>1165</v>
      </c>
      <c r="G418" s="2" t="s">
        <v>1166</v>
      </c>
      <c r="H418" s="2" t="s">
        <v>1089</v>
      </c>
      <c r="I418" s="2" t="s">
        <v>1090</v>
      </c>
      <c r="J418" s="2" t="str">
        <f t="shared" si="18"/>
        <v>W257KTLY700633</v>
      </c>
      <c r="K418" s="2">
        <f t="shared" si="19"/>
        <v>3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1</v>
      </c>
      <c r="R418">
        <v>2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 s="5">
        <v>21</v>
      </c>
      <c r="Z418">
        <v>49</v>
      </c>
      <c r="AA418">
        <f t="shared" si="20"/>
        <v>147</v>
      </c>
    </row>
    <row r="419" spans="1:27" x14ac:dyDescent="0.25">
      <c r="A419" s="2">
        <v>2020</v>
      </c>
      <c r="B419" s="2" t="s">
        <v>291</v>
      </c>
      <c r="C419" s="2" t="s">
        <v>368</v>
      </c>
      <c r="D419" s="2" t="s">
        <v>369</v>
      </c>
      <c r="E419" s="2" t="s">
        <v>1167</v>
      </c>
      <c r="F419" s="2" t="s">
        <v>1168</v>
      </c>
      <c r="G419" s="2" t="s">
        <v>1169</v>
      </c>
      <c r="H419" s="2" t="s">
        <v>1037</v>
      </c>
      <c r="I419" s="2" t="s">
        <v>1038</v>
      </c>
      <c r="J419" s="2" t="str">
        <f t="shared" si="18"/>
        <v>W263KNL47BR034</v>
      </c>
      <c r="K419" s="2">
        <f t="shared" si="19"/>
        <v>8</v>
      </c>
      <c r="L419">
        <v>0</v>
      </c>
      <c r="M419">
        <v>0</v>
      </c>
      <c r="N419">
        <v>8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 s="5">
        <v>37</v>
      </c>
      <c r="Z419">
        <v>89</v>
      </c>
      <c r="AA419">
        <f t="shared" si="20"/>
        <v>712</v>
      </c>
    </row>
    <row r="420" spans="1:27" x14ac:dyDescent="0.25">
      <c r="A420" s="2">
        <v>2020</v>
      </c>
      <c r="B420" s="2" t="s">
        <v>291</v>
      </c>
      <c r="C420" s="2" t="s">
        <v>368</v>
      </c>
      <c r="D420" s="2" t="s">
        <v>531</v>
      </c>
      <c r="E420" s="2" t="s">
        <v>1170</v>
      </c>
      <c r="F420" s="2" t="s">
        <v>1171</v>
      </c>
      <c r="G420" s="2" t="s">
        <v>1096</v>
      </c>
      <c r="H420" s="2" t="s">
        <v>314</v>
      </c>
      <c r="I420" s="2" t="s">
        <v>315</v>
      </c>
      <c r="J420" s="2" t="str">
        <f t="shared" si="18"/>
        <v>W254KSL51CY006</v>
      </c>
      <c r="K420" s="2">
        <f t="shared" si="19"/>
        <v>8</v>
      </c>
      <c r="L420">
        <v>0</v>
      </c>
      <c r="M420">
        <v>0</v>
      </c>
      <c r="N420">
        <v>8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 s="5">
        <v>43</v>
      </c>
      <c r="Z420">
        <v>102</v>
      </c>
      <c r="AA420">
        <f t="shared" si="20"/>
        <v>816</v>
      </c>
    </row>
    <row r="421" spans="1:27" x14ac:dyDescent="0.25">
      <c r="A421" s="2">
        <v>2020</v>
      </c>
      <c r="B421" s="2" t="s">
        <v>291</v>
      </c>
      <c r="C421" s="2" t="s">
        <v>368</v>
      </c>
      <c r="D421" s="2" t="s">
        <v>369</v>
      </c>
      <c r="E421" s="2" t="s">
        <v>1172</v>
      </c>
      <c r="F421" s="2" t="s">
        <v>1173</v>
      </c>
      <c r="G421" s="2" t="s">
        <v>1174</v>
      </c>
      <c r="H421" s="2" t="s">
        <v>314</v>
      </c>
      <c r="I421" s="2" t="s">
        <v>315</v>
      </c>
      <c r="J421" s="2" t="str">
        <f t="shared" si="18"/>
        <v>W255KNL51CY006</v>
      </c>
      <c r="K421" s="2">
        <f t="shared" si="19"/>
        <v>1</v>
      </c>
      <c r="L421">
        <v>0</v>
      </c>
      <c r="M421">
        <v>0</v>
      </c>
      <c r="N421">
        <v>1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 s="5">
        <v>39</v>
      </c>
      <c r="Z421">
        <v>95</v>
      </c>
      <c r="AA421">
        <f t="shared" si="20"/>
        <v>95</v>
      </c>
    </row>
    <row r="422" spans="1:27" x14ac:dyDescent="0.25">
      <c r="A422" s="2">
        <v>2020</v>
      </c>
      <c r="B422" s="2" t="s">
        <v>291</v>
      </c>
      <c r="C422" s="2" t="s">
        <v>368</v>
      </c>
      <c r="D422" s="2" t="s">
        <v>369</v>
      </c>
      <c r="E422" s="2" t="s">
        <v>1175</v>
      </c>
      <c r="F422" s="2" t="s">
        <v>1176</v>
      </c>
      <c r="G422" s="2" t="s">
        <v>1177</v>
      </c>
      <c r="H422" s="2" t="s">
        <v>314</v>
      </c>
      <c r="I422" s="2" t="s">
        <v>315</v>
      </c>
      <c r="J422" s="2" t="str">
        <f t="shared" si="18"/>
        <v>W170KNL51CY006</v>
      </c>
      <c r="K422" s="2">
        <f t="shared" si="19"/>
        <v>11</v>
      </c>
      <c r="L422">
        <v>0</v>
      </c>
      <c r="M422">
        <v>0</v>
      </c>
      <c r="N422">
        <v>11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 s="5">
        <v>39</v>
      </c>
      <c r="Z422">
        <v>95</v>
      </c>
      <c r="AA422">
        <f t="shared" si="20"/>
        <v>1045</v>
      </c>
    </row>
    <row r="423" spans="1:27" x14ac:dyDescent="0.25">
      <c r="A423" s="2">
        <v>2020</v>
      </c>
      <c r="B423" s="2" t="s">
        <v>291</v>
      </c>
      <c r="C423" s="2" t="s">
        <v>368</v>
      </c>
      <c r="D423" s="2" t="s">
        <v>369</v>
      </c>
      <c r="E423" s="2" t="s">
        <v>1178</v>
      </c>
      <c r="F423" s="2" t="s">
        <v>1179</v>
      </c>
      <c r="G423" s="2" t="s">
        <v>1099</v>
      </c>
      <c r="H423" s="2" t="s">
        <v>1180</v>
      </c>
      <c r="I423" s="2" t="s">
        <v>1181</v>
      </c>
      <c r="J423" s="2" t="str">
        <f t="shared" si="18"/>
        <v>W232KNLY7SC639</v>
      </c>
      <c r="K423" s="2">
        <f t="shared" si="19"/>
        <v>5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5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 s="5">
        <v>31</v>
      </c>
      <c r="Z423">
        <v>75</v>
      </c>
      <c r="AA423">
        <f t="shared" si="20"/>
        <v>375</v>
      </c>
    </row>
    <row r="424" spans="1:27" x14ac:dyDescent="0.25">
      <c r="A424" s="2">
        <v>2020</v>
      </c>
      <c r="B424" s="2" t="s">
        <v>291</v>
      </c>
      <c r="C424" s="2" t="s">
        <v>368</v>
      </c>
      <c r="D424" s="2" t="s">
        <v>369</v>
      </c>
      <c r="E424" s="2" t="s">
        <v>1182</v>
      </c>
      <c r="F424" s="2" t="s">
        <v>1183</v>
      </c>
      <c r="G424" s="2" t="s">
        <v>1184</v>
      </c>
      <c r="H424" s="2" t="s">
        <v>1180</v>
      </c>
      <c r="I424" s="2" t="s">
        <v>1181</v>
      </c>
      <c r="J424" s="2" t="str">
        <f t="shared" si="18"/>
        <v>W269KNLY7SC639</v>
      </c>
      <c r="K424" s="2">
        <f t="shared" si="19"/>
        <v>1</v>
      </c>
      <c r="L424">
        <v>0</v>
      </c>
      <c r="M424">
        <v>0</v>
      </c>
      <c r="N424">
        <v>0</v>
      </c>
      <c r="O424">
        <v>0</v>
      </c>
      <c r="P424">
        <v>1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 s="5">
        <v>31</v>
      </c>
      <c r="Z424">
        <v>75</v>
      </c>
      <c r="AA424">
        <f t="shared" si="20"/>
        <v>75</v>
      </c>
    </row>
    <row r="425" spans="1:27" x14ac:dyDescent="0.25">
      <c r="A425" s="2">
        <v>2020</v>
      </c>
      <c r="B425" s="2" t="s">
        <v>291</v>
      </c>
      <c r="C425" s="2" t="s">
        <v>326</v>
      </c>
      <c r="D425" s="2" t="s">
        <v>1055</v>
      </c>
      <c r="E425" s="2" t="s">
        <v>1185</v>
      </c>
      <c r="F425" s="2" t="s">
        <v>1186</v>
      </c>
      <c r="G425" s="2" t="s">
        <v>1058</v>
      </c>
      <c r="H425" s="2" t="s">
        <v>554</v>
      </c>
      <c r="I425" s="2" t="s">
        <v>555</v>
      </c>
      <c r="J425" s="2" t="str">
        <f t="shared" si="18"/>
        <v>W857LSLY700139</v>
      </c>
      <c r="K425" s="2">
        <f t="shared" si="19"/>
        <v>9</v>
      </c>
      <c r="L425">
        <v>0</v>
      </c>
      <c r="M425">
        <v>0</v>
      </c>
      <c r="N425">
        <v>9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 s="5">
        <v>21</v>
      </c>
      <c r="Z425">
        <v>49</v>
      </c>
      <c r="AA425">
        <f t="shared" si="20"/>
        <v>441</v>
      </c>
    </row>
    <row r="426" spans="1:27" x14ac:dyDescent="0.25">
      <c r="A426" s="2">
        <v>2020</v>
      </c>
      <c r="B426" s="2" t="s">
        <v>291</v>
      </c>
      <c r="C426" s="2" t="s">
        <v>326</v>
      </c>
      <c r="D426" s="2" t="s">
        <v>1055</v>
      </c>
      <c r="E426" s="2" t="s">
        <v>1185</v>
      </c>
      <c r="F426" s="2" t="s">
        <v>1186</v>
      </c>
      <c r="G426" s="2" t="s">
        <v>1058</v>
      </c>
      <c r="H426" s="2" t="s">
        <v>610</v>
      </c>
      <c r="I426" s="2" t="s">
        <v>611</v>
      </c>
      <c r="J426" s="2" t="str">
        <f t="shared" si="18"/>
        <v>W857LSLY700230</v>
      </c>
      <c r="K426" s="2">
        <f t="shared" si="19"/>
        <v>13</v>
      </c>
      <c r="L426">
        <v>0</v>
      </c>
      <c r="M426">
        <v>0</v>
      </c>
      <c r="N426">
        <v>13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 s="5">
        <v>21</v>
      </c>
      <c r="Z426">
        <v>49</v>
      </c>
      <c r="AA426">
        <f t="shared" si="20"/>
        <v>637</v>
      </c>
    </row>
    <row r="427" spans="1:27" x14ac:dyDescent="0.25">
      <c r="A427" s="2">
        <v>2020</v>
      </c>
      <c r="B427" s="2" t="s">
        <v>291</v>
      </c>
      <c r="C427" s="2" t="s">
        <v>368</v>
      </c>
      <c r="D427" s="2" t="s">
        <v>369</v>
      </c>
      <c r="E427" s="2" t="s">
        <v>1187</v>
      </c>
      <c r="F427" s="2" t="s">
        <v>1188</v>
      </c>
      <c r="G427" s="2" t="s">
        <v>626</v>
      </c>
      <c r="H427" s="2" t="s">
        <v>319</v>
      </c>
      <c r="I427" s="2" t="s">
        <v>320</v>
      </c>
      <c r="J427" s="2" t="str">
        <f t="shared" si="18"/>
        <v>W101KNL4900004</v>
      </c>
      <c r="K427" s="2">
        <f t="shared" si="19"/>
        <v>1</v>
      </c>
      <c r="L427">
        <v>0</v>
      </c>
      <c r="M427">
        <v>0</v>
      </c>
      <c r="N427">
        <v>1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 s="5">
        <v>31</v>
      </c>
      <c r="Z427">
        <v>75</v>
      </c>
      <c r="AA427">
        <f t="shared" si="20"/>
        <v>75</v>
      </c>
    </row>
    <row r="428" spans="1:27" x14ac:dyDescent="0.25">
      <c r="A428" s="2">
        <v>2020</v>
      </c>
      <c r="B428" s="2" t="s">
        <v>291</v>
      </c>
      <c r="C428" s="2" t="s">
        <v>368</v>
      </c>
      <c r="D428" s="2" t="s">
        <v>369</v>
      </c>
      <c r="E428" s="2" t="s">
        <v>1187</v>
      </c>
      <c r="F428" s="2" t="s">
        <v>1188</v>
      </c>
      <c r="G428" s="2" t="s">
        <v>626</v>
      </c>
      <c r="H428" s="2" t="s">
        <v>554</v>
      </c>
      <c r="I428" s="2" t="s">
        <v>555</v>
      </c>
      <c r="J428" s="2" t="str">
        <f t="shared" si="18"/>
        <v>W101KNL4900139</v>
      </c>
      <c r="K428" s="2">
        <f t="shared" si="19"/>
        <v>1</v>
      </c>
      <c r="L428">
        <v>0</v>
      </c>
      <c r="M428">
        <v>0</v>
      </c>
      <c r="N428">
        <v>1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 s="5">
        <v>31</v>
      </c>
      <c r="Z428">
        <v>75</v>
      </c>
      <c r="AA428">
        <f t="shared" si="20"/>
        <v>75</v>
      </c>
    </row>
    <row r="429" spans="1:27" x14ac:dyDescent="0.25">
      <c r="A429" s="2">
        <v>2020</v>
      </c>
      <c r="B429" s="2" t="s">
        <v>291</v>
      </c>
      <c r="C429" s="2" t="s">
        <v>368</v>
      </c>
      <c r="D429" s="2" t="s">
        <v>369</v>
      </c>
      <c r="E429" s="2" t="s">
        <v>1189</v>
      </c>
      <c r="F429" s="2" t="s">
        <v>1190</v>
      </c>
      <c r="G429" s="2" t="s">
        <v>626</v>
      </c>
      <c r="H429" s="2" t="s">
        <v>1037</v>
      </c>
      <c r="I429" s="2" t="s">
        <v>1038</v>
      </c>
      <c r="J429" s="2" t="str">
        <f t="shared" si="18"/>
        <v>W101KNLY2HA034</v>
      </c>
      <c r="K429" s="2">
        <f t="shared" si="19"/>
        <v>4</v>
      </c>
      <c r="L429">
        <v>0</v>
      </c>
      <c r="M429">
        <v>0</v>
      </c>
      <c r="N429">
        <v>3</v>
      </c>
      <c r="O429">
        <v>0</v>
      </c>
      <c r="P429">
        <v>0</v>
      </c>
      <c r="Q429">
        <v>0</v>
      </c>
      <c r="R429">
        <v>1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 s="5">
        <v>27</v>
      </c>
      <c r="Z429">
        <v>65</v>
      </c>
      <c r="AA429">
        <f t="shared" si="20"/>
        <v>260</v>
      </c>
    </row>
    <row r="430" spans="1:27" x14ac:dyDescent="0.25">
      <c r="A430" s="2">
        <v>2020</v>
      </c>
      <c r="B430" s="2" t="s">
        <v>291</v>
      </c>
      <c r="C430" s="2" t="s">
        <v>368</v>
      </c>
      <c r="D430" s="2" t="s">
        <v>369</v>
      </c>
      <c r="E430" s="2" t="s">
        <v>1191</v>
      </c>
      <c r="F430" s="2" t="s">
        <v>1192</v>
      </c>
      <c r="G430" s="2" t="s">
        <v>1193</v>
      </c>
      <c r="H430" s="2" t="s">
        <v>1037</v>
      </c>
      <c r="I430" s="2" t="s">
        <v>1038</v>
      </c>
      <c r="J430" s="2" t="str">
        <f t="shared" si="18"/>
        <v>W242KNLY2HA034</v>
      </c>
      <c r="K430" s="2">
        <f t="shared" si="19"/>
        <v>1</v>
      </c>
      <c r="L430">
        <v>0</v>
      </c>
      <c r="M430">
        <v>0</v>
      </c>
      <c r="N430">
        <v>1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 s="5">
        <v>33</v>
      </c>
      <c r="Z430">
        <v>79</v>
      </c>
      <c r="AA430">
        <f t="shared" si="20"/>
        <v>79</v>
      </c>
    </row>
    <row r="431" spans="1:27" x14ac:dyDescent="0.25">
      <c r="A431" s="2">
        <v>2020</v>
      </c>
      <c r="B431" s="2" t="s">
        <v>291</v>
      </c>
      <c r="C431" s="2" t="s">
        <v>368</v>
      </c>
      <c r="D431" s="2" t="s">
        <v>369</v>
      </c>
      <c r="E431" s="2" t="s">
        <v>1194</v>
      </c>
      <c r="F431" s="2" t="s">
        <v>1195</v>
      </c>
      <c r="G431" s="2" t="s">
        <v>1046</v>
      </c>
      <c r="H431" s="2" t="s">
        <v>1037</v>
      </c>
      <c r="I431" s="2" t="s">
        <v>1038</v>
      </c>
      <c r="J431" s="2" t="str">
        <f t="shared" si="18"/>
        <v>W253KNLY2HA034</v>
      </c>
      <c r="K431" s="2">
        <f t="shared" si="19"/>
        <v>2</v>
      </c>
      <c r="L431">
        <v>0</v>
      </c>
      <c r="M431">
        <v>0</v>
      </c>
      <c r="N431">
        <v>1</v>
      </c>
      <c r="O431">
        <v>0</v>
      </c>
      <c r="P431">
        <v>1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 s="5">
        <v>37</v>
      </c>
      <c r="Z431">
        <v>89</v>
      </c>
      <c r="AA431">
        <f t="shared" si="20"/>
        <v>178</v>
      </c>
    </row>
    <row r="432" spans="1:27" x14ac:dyDescent="0.25">
      <c r="A432" s="2">
        <v>2020</v>
      </c>
      <c r="B432" s="2" t="s">
        <v>291</v>
      </c>
      <c r="C432" s="2" t="s">
        <v>368</v>
      </c>
      <c r="D432" s="2" t="s">
        <v>531</v>
      </c>
      <c r="E432" s="2" t="s">
        <v>1196</v>
      </c>
      <c r="F432" s="2" t="s">
        <v>1197</v>
      </c>
      <c r="G432" s="2" t="s">
        <v>1198</v>
      </c>
      <c r="H432" s="2" t="s">
        <v>314</v>
      </c>
      <c r="I432" s="2" t="s">
        <v>315</v>
      </c>
      <c r="J432" s="2" t="str">
        <f t="shared" si="18"/>
        <v>W252KSLY2TD006</v>
      </c>
      <c r="K432" s="2">
        <f t="shared" si="19"/>
        <v>2</v>
      </c>
      <c r="L432">
        <v>0</v>
      </c>
      <c r="M432">
        <v>0</v>
      </c>
      <c r="N432">
        <v>2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 s="5">
        <v>43</v>
      </c>
      <c r="Z432">
        <v>102</v>
      </c>
      <c r="AA432">
        <f t="shared" si="20"/>
        <v>204</v>
      </c>
    </row>
    <row r="433" spans="1:27" x14ac:dyDescent="0.25">
      <c r="A433" s="2">
        <v>2020</v>
      </c>
      <c r="B433" s="2" t="s">
        <v>291</v>
      </c>
      <c r="C433" s="2" t="s">
        <v>326</v>
      </c>
      <c r="D433" s="2" t="s">
        <v>358</v>
      </c>
      <c r="E433" s="2" t="s">
        <v>1199</v>
      </c>
      <c r="F433" s="2" t="s">
        <v>1200</v>
      </c>
      <c r="G433" s="2" t="s">
        <v>642</v>
      </c>
      <c r="H433" s="2" t="s">
        <v>314</v>
      </c>
      <c r="I433" s="2" t="s">
        <v>315</v>
      </c>
      <c r="J433" s="2" t="str">
        <f t="shared" si="18"/>
        <v>W534BDP81TD006</v>
      </c>
      <c r="K433" s="2">
        <f t="shared" si="19"/>
        <v>178</v>
      </c>
      <c r="L433">
        <v>0</v>
      </c>
      <c r="M433">
        <v>12</v>
      </c>
      <c r="N433">
        <v>66</v>
      </c>
      <c r="O433">
        <v>80</v>
      </c>
      <c r="P433">
        <v>16</v>
      </c>
      <c r="Q433">
        <v>4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 s="5">
        <v>25</v>
      </c>
      <c r="Z433">
        <v>59</v>
      </c>
      <c r="AA433">
        <f t="shared" si="20"/>
        <v>10502</v>
      </c>
    </row>
    <row r="434" spans="1:27" x14ac:dyDescent="0.25">
      <c r="A434" s="2">
        <v>2020</v>
      </c>
      <c r="B434" s="2" t="s">
        <v>291</v>
      </c>
      <c r="C434" s="2" t="s">
        <v>326</v>
      </c>
      <c r="D434" s="2" t="s">
        <v>1055</v>
      </c>
      <c r="E434" s="2" t="s">
        <v>1201</v>
      </c>
      <c r="F434" s="2" t="s">
        <v>1202</v>
      </c>
      <c r="G434" s="2" t="s">
        <v>1203</v>
      </c>
      <c r="H434" s="2" t="s">
        <v>314</v>
      </c>
      <c r="I434" s="2" t="s">
        <v>315</v>
      </c>
      <c r="J434" s="2" t="str">
        <f t="shared" si="18"/>
        <v>W843LSL5200006</v>
      </c>
      <c r="K434" s="2">
        <f t="shared" si="19"/>
        <v>12</v>
      </c>
      <c r="L434">
        <v>0</v>
      </c>
      <c r="M434">
        <v>0</v>
      </c>
      <c r="N434">
        <v>12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 s="5">
        <v>24</v>
      </c>
      <c r="Z434">
        <v>57</v>
      </c>
      <c r="AA434">
        <f t="shared" si="20"/>
        <v>684</v>
      </c>
    </row>
    <row r="435" spans="1:27" x14ac:dyDescent="0.25">
      <c r="A435" s="2">
        <v>2020</v>
      </c>
      <c r="B435" s="2" t="s">
        <v>291</v>
      </c>
      <c r="C435" s="2" t="s">
        <v>326</v>
      </c>
      <c r="D435" s="2" t="s">
        <v>364</v>
      </c>
      <c r="E435" s="2" t="s">
        <v>1204</v>
      </c>
      <c r="F435" s="2" t="s">
        <v>1205</v>
      </c>
      <c r="G435" s="2" t="s">
        <v>1206</v>
      </c>
      <c r="H435" s="2" t="s">
        <v>314</v>
      </c>
      <c r="I435" s="2" t="s">
        <v>315</v>
      </c>
      <c r="J435" s="2" t="str">
        <f t="shared" si="18"/>
        <v>W842LGL5200006</v>
      </c>
      <c r="K435" s="2">
        <f t="shared" si="19"/>
        <v>9</v>
      </c>
      <c r="L435">
        <v>0</v>
      </c>
      <c r="M435">
        <v>0</v>
      </c>
      <c r="N435">
        <v>9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 s="5">
        <v>27</v>
      </c>
      <c r="Z435">
        <v>64</v>
      </c>
      <c r="AA435">
        <f t="shared" si="20"/>
        <v>576</v>
      </c>
    </row>
    <row r="436" spans="1:27" x14ac:dyDescent="0.25">
      <c r="A436" s="2">
        <v>2020</v>
      </c>
      <c r="B436" s="2" t="s">
        <v>291</v>
      </c>
      <c r="C436" s="2" t="s">
        <v>326</v>
      </c>
      <c r="D436" s="2" t="s">
        <v>358</v>
      </c>
      <c r="E436" s="2" t="s">
        <v>1207</v>
      </c>
      <c r="F436" s="2" t="s">
        <v>653</v>
      </c>
      <c r="G436" s="2" t="s">
        <v>647</v>
      </c>
      <c r="H436" s="2" t="s">
        <v>319</v>
      </c>
      <c r="I436" s="2" t="s">
        <v>320</v>
      </c>
      <c r="J436" s="2" t="str">
        <f t="shared" si="18"/>
        <v>W530BDP92OT004</v>
      </c>
      <c r="K436" s="2">
        <f t="shared" si="19"/>
        <v>14</v>
      </c>
      <c r="L436">
        <v>0</v>
      </c>
      <c r="M436">
        <v>8</v>
      </c>
      <c r="N436">
        <v>6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 s="5">
        <v>25</v>
      </c>
      <c r="Z436">
        <v>59</v>
      </c>
      <c r="AA436">
        <f t="shared" si="20"/>
        <v>826</v>
      </c>
    </row>
    <row r="437" spans="1:27" x14ac:dyDescent="0.25">
      <c r="A437" s="2">
        <v>2020</v>
      </c>
      <c r="B437" s="2" t="s">
        <v>291</v>
      </c>
      <c r="C437" s="2" t="s">
        <v>326</v>
      </c>
      <c r="D437" s="2" t="s">
        <v>358</v>
      </c>
      <c r="E437" s="2" t="s">
        <v>1207</v>
      </c>
      <c r="F437" s="2" t="s">
        <v>653</v>
      </c>
      <c r="G437" s="2" t="s">
        <v>647</v>
      </c>
      <c r="H437" s="2" t="s">
        <v>442</v>
      </c>
      <c r="I437" s="2" t="s">
        <v>443</v>
      </c>
      <c r="J437" s="2" t="str">
        <f t="shared" si="18"/>
        <v>W530BDP92OT516</v>
      </c>
      <c r="K437" s="2">
        <f t="shared" si="19"/>
        <v>5</v>
      </c>
      <c r="L437">
        <v>0</v>
      </c>
      <c r="M437">
        <v>0</v>
      </c>
      <c r="N437">
        <v>5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 s="5">
        <v>25</v>
      </c>
      <c r="Z437">
        <v>59</v>
      </c>
      <c r="AA437">
        <f t="shared" si="20"/>
        <v>295</v>
      </c>
    </row>
    <row r="438" spans="1:27" x14ac:dyDescent="0.25">
      <c r="A438" s="2">
        <v>2020</v>
      </c>
      <c r="B438" s="2" t="s">
        <v>291</v>
      </c>
      <c r="C438" s="2" t="s">
        <v>326</v>
      </c>
      <c r="D438" s="2" t="s">
        <v>358</v>
      </c>
      <c r="E438" s="2" t="s">
        <v>1207</v>
      </c>
      <c r="F438" s="2" t="s">
        <v>653</v>
      </c>
      <c r="G438" s="2" t="s">
        <v>647</v>
      </c>
      <c r="H438" s="2" t="s">
        <v>1089</v>
      </c>
      <c r="I438" s="2" t="s">
        <v>1090</v>
      </c>
      <c r="J438" s="2" t="str">
        <f t="shared" si="18"/>
        <v>W530BDP92OT633</v>
      </c>
      <c r="K438" s="2">
        <f t="shared" si="19"/>
        <v>6</v>
      </c>
      <c r="L438">
        <v>0</v>
      </c>
      <c r="M438">
        <v>0</v>
      </c>
      <c r="N438">
        <v>6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 s="5">
        <v>25</v>
      </c>
      <c r="Z438">
        <v>59</v>
      </c>
      <c r="AA438">
        <f t="shared" si="20"/>
        <v>354</v>
      </c>
    </row>
    <row r="439" spans="1:27" x14ac:dyDescent="0.25">
      <c r="A439" s="2">
        <v>2020</v>
      </c>
      <c r="B439" s="2" t="s">
        <v>291</v>
      </c>
      <c r="C439" s="2" t="s">
        <v>326</v>
      </c>
      <c r="D439" s="2" t="s">
        <v>488</v>
      </c>
      <c r="E439" s="2" t="s">
        <v>1208</v>
      </c>
      <c r="F439" s="2" t="s">
        <v>655</v>
      </c>
      <c r="G439" s="2" t="s">
        <v>656</v>
      </c>
      <c r="H439" s="2" t="s">
        <v>1037</v>
      </c>
      <c r="I439" s="2" t="s">
        <v>1038</v>
      </c>
      <c r="J439" s="2" t="str">
        <f t="shared" si="18"/>
        <v>W636BDP8100034</v>
      </c>
      <c r="K439" s="2">
        <f t="shared" si="19"/>
        <v>256</v>
      </c>
      <c r="L439">
        <v>0</v>
      </c>
      <c r="M439">
        <v>0</v>
      </c>
      <c r="N439">
        <v>96</v>
      </c>
      <c r="O439">
        <v>89</v>
      </c>
      <c r="P439">
        <v>46</v>
      </c>
      <c r="Q439">
        <v>25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 s="5">
        <v>20</v>
      </c>
      <c r="Z439">
        <v>49</v>
      </c>
      <c r="AA439">
        <f t="shared" si="20"/>
        <v>12544</v>
      </c>
    </row>
    <row r="440" spans="1:27" x14ac:dyDescent="0.25">
      <c r="A440" s="2">
        <v>2020</v>
      </c>
      <c r="B440" s="2" t="s">
        <v>291</v>
      </c>
      <c r="C440" s="2" t="s">
        <v>326</v>
      </c>
      <c r="D440" s="2" t="s">
        <v>488</v>
      </c>
      <c r="E440" s="2" t="s">
        <v>1208</v>
      </c>
      <c r="F440" s="2" t="s">
        <v>655</v>
      </c>
      <c r="G440" s="2" t="s">
        <v>656</v>
      </c>
      <c r="H440" s="2" t="s">
        <v>373</v>
      </c>
      <c r="I440" s="2" t="s">
        <v>374</v>
      </c>
      <c r="J440" s="2" t="str">
        <f t="shared" si="18"/>
        <v>W636BDP8100105</v>
      </c>
      <c r="K440" s="2">
        <f t="shared" si="19"/>
        <v>16</v>
      </c>
      <c r="L440">
        <v>0</v>
      </c>
      <c r="M440">
        <v>0</v>
      </c>
      <c r="N440">
        <v>11</v>
      </c>
      <c r="O440">
        <v>5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 s="5">
        <v>20</v>
      </c>
      <c r="Z440">
        <v>49</v>
      </c>
      <c r="AA440">
        <f t="shared" si="20"/>
        <v>784</v>
      </c>
    </row>
    <row r="441" spans="1:27" x14ac:dyDescent="0.25">
      <c r="A441" s="2">
        <v>2020</v>
      </c>
      <c r="B441" s="2" t="s">
        <v>291</v>
      </c>
      <c r="C441" s="2" t="s">
        <v>326</v>
      </c>
      <c r="D441" s="2" t="s">
        <v>488</v>
      </c>
      <c r="E441" s="2" t="s">
        <v>1208</v>
      </c>
      <c r="F441" s="2" t="s">
        <v>655</v>
      </c>
      <c r="G441" s="2" t="s">
        <v>656</v>
      </c>
      <c r="H441" s="2" t="s">
        <v>554</v>
      </c>
      <c r="I441" s="2" t="s">
        <v>555</v>
      </c>
      <c r="J441" s="2" t="str">
        <f t="shared" si="18"/>
        <v>W636BDP8100139</v>
      </c>
      <c r="K441" s="2">
        <f t="shared" si="19"/>
        <v>1013</v>
      </c>
      <c r="L441">
        <v>0</v>
      </c>
      <c r="M441">
        <v>0</v>
      </c>
      <c r="N441">
        <v>362</v>
      </c>
      <c r="O441">
        <v>379</v>
      </c>
      <c r="P441">
        <v>272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 s="5">
        <v>20</v>
      </c>
      <c r="Z441">
        <v>49</v>
      </c>
      <c r="AA441">
        <f t="shared" si="20"/>
        <v>49637</v>
      </c>
    </row>
    <row r="442" spans="1:27" x14ac:dyDescent="0.25">
      <c r="A442" s="2">
        <v>2020</v>
      </c>
      <c r="B442" s="2" t="s">
        <v>291</v>
      </c>
      <c r="C442" s="2" t="s">
        <v>326</v>
      </c>
      <c r="D442" s="2" t="s">
        <v>488</v>
      </c>
      <c r="E442" s="2" t="s">
        <v>1208</v>
      </c>
      <c r="F442" s="2" t="s">
        <v>655</v>
      </c>
      <c r="G442" s="2" t="s">
        <v>656</v>
      </c>
      <c r="H442" s="2" t="s">
        <v>610</v>
      </c>
      <c r="I442" s="2" t="s">
        <v>611</v>
      </c>
      <c r="J442" s="2" t="str">
        <f t="shared" si="18"/>
        <v>W636BDP8100230</v>
      </c>
      <c r="K442" s="2">
        <f t="shared" si="19"/>
        <v>306</v>
      </c>
      <c r="L442">
        <v>0</v>
      </c>
      <c r="M442">
        <v>5</v>
      </c>
      <c r="N442">
        <v>66</v>
      </c>
      <c r="O442">
        <v>108</v>
      </c>
      <c r="P442">
        <v>83</v>
      </c>
      <c r="Q442">
        <v>44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 s="5">
        <v>20</v>
      </c>
      <c r="Z442">
        <v>49</v>
      </c>
      <c r="AA442">
        <f t="shared" si="20"/>
        <v>14994</v>
      </c>
    </row>
    <row r="443" spans="1:27" x14ac:dyDescent="0.25">
      <c r="A443" s="2">
        <v>2020</v>
      </c>
      <c r="B443" s="2" t="s">
        <v>291</v>
      </c>
      <c r="C443" s="2" t="s">
        <v>326</v>
      </c>
      <c r="D443" s="2" t="s">
        <v>488</v>
      </c>
      <c r="E443" s="2" t="s">
        <v>1208</v>
      </c>
      <c r="F443" s="2" t="s">
        <v>655</v>
      </c>
      <c r="G443" s="2" t="s">
        <v>656</v>
      </c>
      <c r="H443" s="2" t="s">
        <v>398</v>
      </c>
      <c r="I443" s="2" t="s">
        <v>399</v>
      </c>
      <c r="J443" s="2" t="str">
        <f t="shared" si="18"/>
        <v>W636BDP8100569</v>
      </c>
      <c r="K443" s="2">
        <f t="shared" si="19"/>
        <v>1</v>
      </c>
      <c r="L443">
        <v>0</v>
      </c>
      <c r="M443">
        <v>0</v>
      </c>
      <c r="N443">
        <v>1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 s="5">
        <v>20</v>
      </c>
      <c r="Z443">
        <v>49</v>
      </c>
      <c r="AA443">
        <f t="shared" si="20"/>
        <v>49</v>
      </c>
    </row>
    <row r="444" spans="1:27" x14ac:dyDescent="0.25">
      <c r="A444" s="2">
        <v>2020</v>
      </c>
      <c r="B444" s="2" t="s">
        <v>291</v>
      </c>
      <c r="C444" s="2" t="s">
        <v>368</v>
      </c>
      <c r="D444" s="2" t="s">
        <v>369</v>
      </c>
      <c r="E444" s="2" t="s">
        <v>1209</v>
      </c>
      <c r="F444" s="2" t="s">
        <v>1210</v>
      </c>
      <c r="G444" s="2" t="s">
        <v>1211</v>
      </c>
      <c r="H444" s="2" t="s">
        <v>1037</v>
      </c>
      <c r="I444" s="2" t="s">
        <v>1038</v>
      </c>
      <c r="J444" s="2" t="str">
        <f t="shared" si="18"/>
        <v>W244KNL5300034</v>
      </c>
      <c r="K444" s="2">
        <f t="shared" si="19"/>
        <v>6</v>
      </c>
      <c r="L444">
        <v>0</v>
      </c>
      <c r="M444">
        <v>0</v>
      </c>
      <c r="N444">
        <v>6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 s="5">
        <v>37</v>
      </c>
      <c r="Z444">
        <v>89</v>
      </c>
      <c r="AA444">
        <f t="shared" si="20"/>
        <v>534</v>
      </c>
    </row>
    <row r="445" spans="1:27" x14ac:dyDescent="0.25">
      <c r="A445" s="2">
        <v>2020</v>
      </c>
      <c r="B445" s="2" t="s">
        <v>291</v>
      </c>
      <c r="C445" s="2" t="s">
        <v>368</v>
      </c>
      <c r="D445" s="2" t="s">
        <v>566</v>
      </c>
      <c r="E445" s="2" t="s">
        <v>1212</v>
      </c>
      <c r="F445" s="2" t="s">
        <v>1213</v>
      </c>
      <c r="G445" s="2" t="s">
        <v>1080</v>
      </c>
      <c r="H445" s="2" t="s">
        <v>319</v>
      </c>
      <c r="I445" s="2" t="s">
        <v>320</v>
      </c>
      <c r="J445" s="2" t="str">
        <f t="shared" si="18"/>
        <v>W240KTL4200004</v>
      </c>
      <c r="K445" s="2">
        <f t="shared" si="19"/>
        <v>105</v>
      </c>
      <c r="L445">
        <v>0</v>
      </c>
      <c r="M445">
        <v>8</v>
      </c>
      <c r="N445">
        <v>46</v>
      </c>
      <c r="O445">
        <v>44</v>
      </c>
      <c r="P445">
        <v>2</v>
      </c>
      <c r="Q445">
        <v>0</v>
      </c>
      <c r="R445">
        <v>5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 s="5">
        <v>24</v>
      </c>
      <c r="Z445">
        <v>57</v>
      </c>
      <c r="AA445">
        <f t="shared" si="20"/>
        <v>5985</v>
      </c>
    </row>
    <row r="446" spans="1:27" x14ac:dyDescent="0.25">
      <c r="A446" s="2">
        <v>2020</v>
      </c>
      <c r="B446" s="2" t="s">
        <v>291</v>
      </c>
      <c r="C446" s="2" t="s">
        <v>368</v>
      </c>
      <c r="D446" s="2" t="s">
        <v>566</v>
      </c>
      <c r="E446" s="2" t="s">
        <v>1212</v>
      </c>
      <c r="F446" s="2" t="s">
        <v>1213</v>
      </c>
      <c r="G446" s="2" t="s">
        <v>1080</v>
      </c>
      <c r="H446" s="2" t="s">
        <v>314</v>
      </c>
      <c r="I446" s="2" t="s">
        <v>315</v>
      </c>
      <c r="J446" s="2" t="str">
        <f t="shared" si="18"/>
        <v>W240KTL4200006</v>
      </c>
      <c r="K446" s="2">
        <f t="shared" si="19"/>
        <v>96</v>
      </c>
      <c r="L446">
        <v>0</v>
      </c>
      <c r="M446">
        <v>8</v>
      </c>
      <c r="N446">
        <v>40</v>
      </c>
      <c r="O446">
        <v>26</v>
      </c>
      <c r="P446">
        <v>5</v>
      </c>
      <c r="Q446">
        <v>4</v>
      </c>
      <c r="R446">
        <v>13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 s="5">
        <v>24</v>
      </c>
      <c r="Z446">
        <v>57</v>
      </c>
      <c r="AA446">
        <f t="shared" si="20"/>
        <v>5472</v>
      </c>
    </row>
    <row r="447" spans="1:27" x14ac:dyDescent="0.25">
      <c r="A447" s="2">
        <v>2020</v>
      </c>
      <c r="B447" s="2" t="s">
        <v>291</v>
      </c>
      <c r="C447" s="2" t="s">
        <v>368</v>
      </c>
      <c r="D447" s="2" t="s">
        <v>566</v>
      </c>
      <c r="E447" s="2" t="s">
        <v>1212</v>
      </c>
      <c r="F447" s="2" t="s">
        <v>1213</v>
      </c>
      <c r="G447" s="2" t="s">
        <v>1080</v>
      </c>
      <c r="H447" s="2" t="s">
        <v>373</v>
      </c>
      <c r="I447" s="2" t="s">
        <v>374</v>
      </c>
      <c r="J447" s="2" t="str">
        <f t="shared" si="18"/>
        <v>W240KTL4200105</v>
      </c>
      <c r="K447" s="2">
        <f t="shared" si="19"/>
        <v>21</v>
      </c>
      <c r="L447">
        <v>0</v>
      </c>
      <c r="M447">
        <v>1</v>
      </c>
      <c r="N447">
        <v>15</v>
      </c>
      <c r="O447">
        <v>5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 s="5">
        <v>24</v>
      </c>
      <c r="Z447">
        <v>57</v>
      </c>
      <c r="AA447">
        <f t="shared" si="20"/>
        <v>1197</v>
      </c>
    </row>
    <row r="448" spans="1:27" x14ac:dyDescent="0.25">
      <c r="A448" s="2">
        <v>2020</v>
      </c>
      <c r="B448" s="2" t="s">
        <v>291</v>
      </c>
      <c r="C448" s="2" t="s">
        <v>368</v>
      </c>
      <c r="D448" s="2" t="s">
        <v>550</v>
      </c>
      <c r="E448" s="2" t="s">
        <v>1214</v>
      </c>
      <c r="F448" s="2" t="s">
        <v>1215</v>
      </c>
      <c r="G448" s="2" t="s">
        <v>1075</v>
      </c>
      <c r="H448" s="2" t="s">
        <v>319</v>
      </c>
      <c r="I448" s="2" t="s">
        <v>320</v>
      </c>
      <c r="J448" s="2" t="str">
        <f t="shared" si="18"/>
        <v>W239KBL4200004</v>
      </c>
      <c r="K448" s="2">
        <f t="shared" si="19"/>
        <v>155</v>
      </c>
      <c r="L448">
        <v>0</v>
      </c>
      <c r="M448">
        <v>9</v>
      </c>
      <c r="N448">
        <v>35</v>
      </c>
      <c r="O448">
        <v>56</v>
      </c>
      <c r="P448">
        <v>19</v>
      </c>
      <c r="Q448">
        <v>16</v>
      </c>
      <c r="R448">
        <v>20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 s="5">
        <v>16.5</v>
      </c>
      <c r="Z448">
        <v>39</v>
      </c>
      <c r="AA448">
        <f t="shared" si="20"/>
        <v>6045</v>
      </c>
    </row>
    <row r="449" spans="1:27" x14ac:dyDescent="0.25">
      <c r="A449" s="2">
        <v>2020</v>
      </c>
      <c r="B449" s="2" t="s">
        <v>291</v>
      </c>
      <c r="C449" s="2" t="s">
        <v>368</v>
      </c>
      <c r="D449" s="2" t="s">
        <v>550</v>
      </c>
      <c r="E449" s="2" t="s">
        <v>1214</v>
      </c>
      <c r="F449" s="2" t="s">
        <v>1215</v>
      </c>
      <c r="G449" s="2" t="s">
        <v>1075</v>
      </c>
      <c r="H449" s="2" t="s">
        <v>314</v>
      </c>
      <c r="I449" s="2" t="s">
        <v>315</v>
      </c>
      <c r="J449" s="2" t="str">
        <f t="shared" si="18"/>
        <v>W239KBL4200006</v>
      </c>
      <c r="K449" s="2">
        <f t="shared" si="19"/>
        <v>182</v>
      </c>
      <c r="L449">
        <v>0</v>
      </c>
      <c r="M449">
        <v>13</v>
      </c>
      <c r="N449">
        <v>42</v>
      </c>
      <c r="O449">
        <v>55</v>
      </c>
      <c r="P449">
        <v>22</v>
      </c>
      <c r="Q449">
        <v>25</v>
      </c>
      <c r="R449">
        <v>25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 s="5">
        <v>16.5</v>
      </c>
      <c r="Z449">
        <v>39</v>
      </c>
      <c r="AA449">
        <f t="shared" si="20"/>
        <v>7098</v>
      </c>
    </row>
    <row r="450" spans="1:27" x14ac:dyDescent="0.25">
      <c r="A450" s="2">
        <v>2020</v>
      </c>
      <c r="B450" s="2" t="s">
        <v>291</v>
      </c>
      <c r="C450" s="2" t="s">
        <v>368</v>
      </c>
      <c r="D450" s="2" t="s">
        <v>326</v>
      </c>
      <c r="E450" s="2" t="s">
        <v>1214</v>
      </c>
      <c r="F450" s="2" t="s">
        <v>1215</v>
      </c>
      <c r="G450" s="2" t="s">
        <v>1075</v>
      </c>
      <c r="H450" s="2" t="s">
        <v>1108</v>
      </c>
      <c r="I450" s="2" t="s">
        <v>1109</v>
      </c>
      <c r="J450" s="2" t="str">
        <f t="shared" si="18"/>
        <v>W239KBL4200013</v>
      </c>
      <c r="K450" s="2">
        <f t="shared" si="19"/>
        <v>9</v>
      </c>
      <c r="L450">
        <v>0</v>
      </c>
      <c r="M450">
        <v>0</v>
      </c>
      <c r="N450">
        <v>2</v>
      </c>
      <c r="O450">
        <v>4</v>
      </c>
      <c r="P450">
        <v>3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 s="5">
        <v>16.5</v>
      </c>
      <c r="Z450">
        <v>39</v>
      </c>
      <c r="AA450">
        <f t="shared" si="20"/>
        <v>351</v>
      </c>
    </row>
    <row r="451" spans="1:27" x14ac:dyDescent="0.25">
      <c r="A451" s="2">
        <v>2020</v>
      </c>
      <c r="B451" s="2" t="s">
        <v>291</v>
      </c>
      <c r="C451" s="2" t="s">
        <v>368</v>
      </c>
      <c r="D451" s="2" t="s">
        <v>550</v>
      </c>
      <c r="E451" s="2" t="s">
        <v>1214</v>
      </c>
      <c r="F451" s="2" t="s">
        <v>1215</v>
      </c>
      <c r="G451" s="2" t="s">
        <v>1075</v>
      </c>
      <c r="H451" s="2" t="s">
        <v>1037</v>
      </c>
      <c r="I451" s="2" t="s">
        <v>1038</v>
      </c>
      <c r="J451" s="2" t="str">
        <f t="shared" si="18"/>
        <v>W239KBL4200034</v>
      </c>
      <c r="K451" s="2">
        <f t="shared" si="19"/>
        <v>114</v>
      </c>
      <c r="L451">
        <v>0</v>
      </c>
      <c r="M451">
        <v>3</v>
      </c>
      <c r="N451">
        <v>16</v>
      </c>
      <c r="O451">
        <v>10</v>
      </c>
      <c r="P451">
        <v>50</v>
      </c>
      <c r="Q451">
        <v>34</v>
      </c>
      <c r="R451">
        <v>1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 s="5">
        <v>16.5</v>
      </c>
      <c r="Z451">
        <v>39</v>
      </c>
      <c r="AA451">
        <f t="shared" si="20"/>
        <v>4446</v>
      </c>
    </row>
    <row r="452" spans="1:27" x14ac:dyDescent="0.25">
      <c r="A452" s="2">
        <v>2020</v>
      </c>
      <c r="B452" s="2" t="s">
        <v>291</v>
      </c>
      <c r="C452" s="2" t="s">
        <v>368</v>
      </c>
      <c r="D452" s="2" t="s">
        <v>550</v>
      </c>
      <c r="E452" s="2" t="s">
        <v>1214</v>
      </c>
      <c r="F452" s="2" t="s">
        <v>1215</v>
      </c>
      <c r="G452" s="2" t="s">
        <v>1075</v>
      </c>
      <c r="H452" s="2" t="s">
        <v>373</v>
      </c>
      <c r="I452" s="2" t="s">
        <v>374</v>
      </c>
      <c r="J452" s="2" t="str">
        <f t="shared" ref="J452:J515" si="21">_xlfn.CONCAT(F452,H452)</f>
        <v>W239KBL4200105</v>
      </c>
      <c r="K452" s="2">
        <f t="shared" ref="K452:K515" si="22">SUM(L452:X452)</f>
        <v>51</v>
      </c>
      <c r="L452">
        <v>0</v>
      </c>
      <c r="M452">
        <v>2</v>
      </c>
      <c r="N452">
        <v>22</v>
      </c>
      <c r="O452">
        <v>10</v>
      </c>
      <c r="P452">
        <v>12</v>
      </c>
      <c r="Q452">
        <v>3</v>
      </c>
      <c r="R452">
        <v>2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 s="5">
        <v>16.5</v>
      </c>
      <c r="Z452">
        <v>39</v>
      </c>
      <c r="AA452">
        <f t="shared" si="20"/>
        <v>1989</v>
      </c>
    </row>
    <row r="453" spans="1:27" x14ac:dyDescent="0.25">
      <c r="A453" s="2">
        <v>2020</v>
      </c>
      <c r="B453" s="2" t="s">
        <v>291</v>
      </c>
      <c r="C453" s="2" t="s">
        <v>368</v>
      </c>
      <c r="D453" s="2" t="s">
        <v>369</v>
      </c>
      <c r="E453" s="2" t="s">
        <v>375</v>
      </c>
      <c r="F453" s="2" t="s">
        <v>1216</v>
      </c>
      <c r="G453" s="2" t="s">
        <v>634</v>
      </c>
      <c r="H453" s="2" t="s">
        <v>314</v>
      </c>
      <c r="I453" s="2" t="s">
        <v>315</v>
      </c>
      <c r="J453" s="2" t="str">
        <f t="shared" si="21"/>
        <v>W197KNL5200006</v>
      </c>
      <c r="K453" s="2">
        <f t="shared" si="22"/>
        <v>2</v>
      </c>
      <c r="L453">
        <v>0</v>
      </c>
      <c r="M453">
        <v>0</v>
      </c>
      <c r="N453">
        <v>1</v>
      </c>
      <c r="O453">
        <v>1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 s="5">
        <v>29</v>
      </c>
      <c r="Z453">
        <v>69</v>
      </c>
      <c r="AA453">
        <f t="shared" ref="AA453:AA516" si="23">Z453*K453</f>
        <v>138</v>
      </c>
    </row>
    <row r="454" spans="1:27" x14ac:dyDescent="0.25">
      <c r="A454" s="2">
        <v>2020</v>
      </c>
      <c r="B454" s="2" t="s">
        <v>291</v>
      </c>
      <c r="C454" s="2" t="s">
        <v>368</v>
      </c>
      <c r="D454" s="2" t="s">
        <v>369</v>
      </c>
      <c r="E454" s="2" t="s">
        <v>375</v>
      </c>
      <c r="F454" s="2" t="s">
        <v>1216</v>
      </c>
      <c r="G454" s="2" t="s">
        <v>634</v>
      </c>
      <c r="H454" s="2" t="s">
        <v>1108</v>
      </c>
      <c r="I454" s="2" t="s">
        <v>1109</v>
      </c>
      <c r="J454" s="2" t="str">
        <f t="shared" si="21"/>
        <v>W197KNL5200013</v>
      </c>
      <c r="K454" s="2">
        <f t="shared" si="22"/>
        <v>1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1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 s="5">
        <v>29</v>
      </c>
      <c r="Z454">
        <v>69</v>
      </c>
      <c r="AA454">
        <f t="shared" si="23"/>
        <v>69</v>
      </c>
    </row>
    <row r="455" spans="1:27" x14ac:dyDescent="0.25">
      <c r="A455" s="2">
        <v>2020</v>
      </c>
      <c r="B455" s="2" t="s">
        <v>291</v>
      </c>
      <c r="C455" s="2" t="s">
        <v>368</v>
      </c>
      <c r="D455" s="2" t="s">
        <v>531</v>
      </c>
      <c r="E455" s="2" t="s">
        <v>1217</v>
      </c>
      <c r="F455" s="2" t="s">
        <v>1218</v>
      </c>
      <c r="G455" s="2" t="s">
        <v>1219</v>
      </c>
      <c r="H455" s="2" t="s">
        <v>319</v>
      </c>
      <c r="I455" s="2" t="s">
        <v>320</v>
      </c>
      <c r="J455" s="2" t="str">
        <f t="shared" si="21"/>
        <v>W241KSL5200004</v>
      </c>
      <c r="K455" s="2">
        <f t="shared" si="22"/>
        <v>3</v>
      </c>
      <c r="L455">
        <v>0</v>
      </c>
      <c r="M455">
        <v>0</v>
      </c>
      <c r="N455">
        <v>3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 s="5">
        <v>33</v>
      </c>
      <c r="Z455">
        <v>79</v>
      </c>
      <c r="AA455">
        <f t="shared" si="23"/>
        <v>237</v>
      </c>
    </row>
    <row r="456" spans="1:27" x14ac:dyDescent="0.25">
      <c r="A456" s="2">
        <v>2020</v>
      </c>
      <c r="B456" s="2" t="s">
        <v>291</v>
      </c>
      <c r="C456" s="2" t="s">
        <v>368</v>
      </c>
      <c r="D456" s="2" t="s">
        <v>369</v>
      </c>
      <c r="E456" s="2" t="s">
        <v>1220</v>
      </c>
      <c r="F456" s="2" t="s">
        <v>1221</v>
      </c>
      <c r="G456" s="2" t="s">
        <v>1222</v>
      </c>
      <c r="H456" s="2" t="s">
        <v>554</v>
      </c>
      <c r="I456" s="2" t="s">
        <v>555</v>
      </c>
      <c r="J456" s="2" t="str">
        <f t="shared" si="21"/>
        <v>W247KNL5400139</v>
      </c>
      <c r="K456" s="2">
        <f t="shared" si="22"/>
        <v>4</v>
      </c>
      <c r="L456">
        <v>0</v>
      </c>
      <c r="M456">
        <v>0</v>
      </c>
      <c r="N456">
        <v>2</v>
      </c>
      <c r="O456">
        <v>2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 s="5">
        <v>43</v>
      </c>
      <c r="Z456">
        <v>102</v>
      </c>
      <c r="AA456">
        <f t="shared" si="23"/>
        <v>408</v>
      </c>
    </row>
    <row r="457" spans="1:27" x14ac:dyDescent="0.25">
      <c r="A457" s="2">
        <v>2020</v>
      </c>
      <c r="B457" s="2" t="s">
        <v>291</v>
      </c>
      <c r="C457" s="2" t="s">
        <v>368</v>
      </c>
      <c r="D457" s="2" t="s">
        <v>369</v>
      </c>
      <c r="E457" s="2" t="s">
        <v>1223</v>
      </c>
      <c r="F457" s="2" t="s">
        <v>1224</v>
      </c>
      <c r="G457" s="2" t="s">
        <v>1225</v>
      </c>
      <c r="H457" s="2" t="s">
        <v>314</v>
      </c>
      <c r="I457" s="2" t="s">
        <v>315</v>
      </c>
      <c r="J457" s="2" t="str">
        <f t="shared" si="21"/>
        <v>W248KNL5400006</v>
      </c>
      <c r="K457" s="2">
        <f t="shared" si="22"/>
        <v>1</v>
      </c>
      <c r="L457">
        <v>0</v>
      </c>
      <c r="M457">
        <v>0</v>
      </c>
      <c r="N457">
        <v>1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 s="5">
        <v>37</v>
      </c>
      <c r="Z457">
        <v>89</v>
      </c>
      <c r="AA457">
        <f t="shared" si="23"/>
        <v>89</v>
      </c>
    </row>
    <row r="458" spans="1:27" x14ac:dyDescent="0.25">
      <c r="A458" s="2">
        <v>2020</v>
      </c>
      <c r="B458" s="2" t="s">
        <v>291</v>
      </c>
      <c r="C458" s="2" t="s">
        <v>368</v>
      </c>
      <c r="D458" s="2" t="s">
        <v>566</v>
      </c>
      <c r="E458" s="2" t="s">
        <v>1226</v>
      </c>
      <c r="F458" s="2" t="s">
        <v>1227</v>
      </c>
      <c r="G458" s="2" t="s">
        <v>575</v>
      </c>
      <c r="H458" s="2" t="s">
        <v>554</v>
      </c>
      <c r="I458" s="2" t="s">
        <v>555</v>
      </c>
      <c r="J458" s="2" t="str">
        <f t="shared" si="21"/>
        <v>W102KTLY700139</v>
      </c>
      <c r="K458" s="2">
        <f t="shared" si="22"/>
        <v>20</v>
      </c>
      <c r="L458">
        <v>0</v>
      </c>
      <c r="M458">
        <v>0</v>
      </c>
      <c r="N458">
        <v>0</v>
      </c>
      <c r="O458">
        <v>2</v>
      </c>
      <c r="P458">
        <v>1</v>
      </c>
      <c r="Q458">
        <v>6</v>
      </c>
      <c r="R458">
        <v>11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 s="5">
        <v>21</v>
      </c>
      <c r="Z458">
        <v>49</v>
      </c>
      <c r="AA458">
        <f t="shared" si="23"/>
        <v>980</v>
      </c>
    </row>
    <row r="459" spans="1:27" x14ac:dyDescent="0.25">
      <c r="A459" s="2">
        <v>2020</v>
      </c>
      <c r="B459" s="2" t="s">
        <v>291</v>
      </c>
      <c r="C459" s="2" t="s">
        <v>368</v>
      </c>
      <c r="D459" s="2" t="s">
        <v>566</v>
      </c>
      <c r="E459" s="2" t="s">
        <v>1226</v>
      </c>
      <c r="F459" s="2" t="s">
        <v>1227</v>
      </c>
      <c r="G459" s="2" t="s">
        <v>575</v>
      </c>
      <c r="H459" s="2" t="s">
        <v>610</v>
      </c>
      <c r="I459" s="2" t="s">
        <v>611</v>
      </c>
      <c r="J459" s="2" t="str">
        <f t="shared" si="21"/>
        <v>W102KTLY700230</v>
      </c>
      <c r="K459" s="2">
        <f t="shared" si="22"/>
        <v>152</v>
      </c>
      <c r="L459">
        <v>0</v>
      </c>
      <c r="M459">
        <v>0</v>
      </c>
      <c r="N459">
        <v>0</v>
      </c>
      <c r="O459">
        <v>46</v>
      </c>
      <c r="P459">
        <v>52</v>
      </c>
      <c r="Q459">
        <v>34</v>
      </c>
      <c r="R459">
        <v>20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 s="5">
        <v>21</v>
      </c>
      <c r="Z459">
        <v>49</v>
      </c>
      <c r="AA459">
        <f t="shared" si="23"/>
        <v>7448</v>
      </c>
    </row>
    <row r="460" spans="1:27" x14ac:dyDescent="0.25">
      <c r="A460" s="2">
        <v>2020</v>
      </c>
      <c r="B460" s="2" t="s">
        <v>1228</v>
      </c>
      <c r="C460" s="2" t="s">
        <v>292</v>
      </c>
      <c r="D460" s="2" t="s">
        <v>1229</v>
      </c>
      <c r="E460" s="2" t="s">
        <v>1230</v>
      </c>
      <c r="F460" s="2" t="s">
        <v>1231</v>
      </c>
      <c r="G460" s="2" t="s">
        <v>1232</v>
      </c>
      <c r="H460" s="2" t="s">
        <v>319</v>
      </c>
      <c r="I460" s="2" t="s">
        <v>320</v>
      </c>
      <c r="J460" s="2" t="str">
        <f t="shared" si="21"/>
        <v>GM802SHCR1FI004</v>
      </c>
      <c r="K460" s="2">
        <f t="shared" si="22"/>
        <v>4</v>
      </c>
      <c r="L460">
        <v>0</v>
      </c>
      <c r="M460">
        <v>0</v>
      </c>
      <c r="N460">
        <v>0</v>
      </c>
      <c r="O460">
        <v>0</v>
      </c>
      <c r="P460">
        <v>4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 s="5">
        <f>VLOOKUP(F460,[1]MAN!$A$13:$C$41,3,0)</f>
        <v>68</v>
      </c>
      <c r="Z460">
        <f>VLOOKUP(F460,[1]MAN!$A$13:$D$41,4,0)</f>
        <v>184</v>
      </c>
      <c r="AA460">
        <f t="shared" si="23"/>
        <v>736</v>
      </c>
    </row>
    <row r="461" spans="1:27" x14ac:dyDescent="0.25">
      <c r="A461" s="2">
        <v>2020</v>
      </c>
      <c r="B461" s="2" t="s">
        <v>1228</v>
      </c>
      <c r="C461" s="2" t="s">
        <v>292</v>
      </c>
      <c r="D461" s="2" t="s">
        <v>1229</v>
      </c>
      <c r="E461" s="2" t="s">
        <v>1233</v>
      </c>
      <c r="F461" s="2" t="s">
        <v>1234</v>
      </c>
      <c r="G461" s="2" t="s">
        <v>1232</v>
      </c>
      <c r="H461" s="2" t="s">
        <v>319</v>
      </c>
      <c r="I461" s="2" t="s">
        <v>320</v>
      </c>
      <c r="J461" s="2" t="str">
        <f t="shared" si="21"/>
        <v>GM802SHRY1LB004</v>
      </c>
      <c r="K461" s="2">
        <f t="shared" si="22"/>
        <v>74</v>
      </c>
      <c r="L461">
        <v>0</v>
      </c>
      <c r="M461">
        <v>0</v>
      </c>
      <c r="N461">
        <v>9</v>
      </c>
      <c r="O461">
        <v>28</v>
      </c>
      <c r="P461">
        <v>25</v>
      </c>
      <c r="Q461">
        <v>12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 s="5">
        <f>VLOOKUP(F461,[1]MAN!$A$13:$C$41,3,0)</f>
        <v>68</v>
      </c>
      <c r="Z461">
        <f>VLOOKUP(F461,[1]MAN!$A$13:$D$41,4,0)</f>
        <v>184</v>
      </c>
      <c r="AA461">
        <f t="shared" si="23"/>
        <v>13616</v>
      </c>
    </row>
    <row r="462" spans="1:27" x14ac:dyDescent="0.25">
      <c r="A462" s="2">
        <v>2020</v>
      </c>
      <c r="B462" s="2" t="s">
        <v>1228</v>
      </c>
      <c r="C462" s="2" t="s">
        <v>292</v>
      </c>
      <c r="D462" s="2" t="s">
        <v>1229</v>
      </c>
      <c r="E462" s="2" t="s">
        <v>1235</v>
      </c>
      <c r="F462" s="2" t="s">
        <v>1236</v>
      </c>
      <c r="G462" s="2" t="s">
        <v>1232</v>
      </c>
      <c r="H462" s="2" t="s">
        <v>314</v>
      </c>
      <c r="I462" s="2" t="s">
        <v>315</v>
      </c>
      <c r="J462" s="2" t="str">
        <f t="shared" si="21"/>
        <v>GM802SHC96AP006</v>
      </c>
      <c r="K462" s="2">
        <f t="shared" si="22"/>
        <v>9</v>
      </c>
      <c r="L462">
        <v>0</v>
      </c>
      <c r="M462">
        <v>0</v>
      </c>
      <c r="N462">
        <v>0</v>
      </c>
      <c r="O462">
        <v>1</v>
      </c>
      <c r="P462">
        <v>7</v>
      </c>
      <c r="Q462">
        <v>1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 s="5">
        <f>VLOOKUP(F462,[1]MAN!$A$13:$C$41,3,0)</f>
        <v>68</v>
      </c>
      <c r="Z462">
        <f>VLOOKUP(F462,[1]MAN!$A$13:$D$41,4,0)</f>
        <v>184</v>
      </c>
      <c r="AA462">
        <f t="shared" si="23"/>
        <v>1656</v>
      </c>
    </row>
    <row r="463" spans="1:27" x14ac:dyDescent="0.25">
      <c r="A463" s="2">
        <v>2020</v>
      </c>
      <c r="B463" s="2" t="s">
        <v>1228</v>
      </c>
      <c r="C463" s="2" t="s">
        <v>292</v>
      </c>
      <c r="D463" s="2" t="s">
        <v>1229</v>
      </c>
      <c r="E463" s="2" t="s">
        <v>1237</v>
      </c>
      <c r="F463" s="2" t="s">
        <v>1238</v>
      </c>
      <c r="G463" s="2" t="s">
        <v>1232</v>
      </c>
      <c r="H463" s="2" t="s">
        <v>754</v>
      </c>
      <c r="I463" s="2" t="s">
        <v>755</v>
      </c>
      <c r="J463" s="2" t="str">
        <f t="shared" si="21"/>
        <v>GM802SHC96EC089</v>
      </c>
      <c r="K463" s="2">
        <f t="shared" si="22"/>
        <v>3</v>
      </c>
      <c r="L463">
        <v>0</v>
      </c>
      <c r="M463">
        <v>0</v>
      </c>
      <c r="N463">
        <v>0</v>
      </c>
      <c r="O463">
        <v>0</v>
      </c>
      <c r="P463">
        <v>3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 s="5">
        <f>VLOOKUP(F463,[1]MAN!$A$13:$C$41,3,0)</f>
        <v>68</v>
      </c>
      <c r="Z463">
        <f>VLOOKUP(F463,[1]MAN!$A$13:$D$41,4,0)</f>
        <v>184</v>
      </c>
      <c r="AA463">
        <f t="shared" si="23"/>
        <v>552</v>
      </c>
    </row>
    <row r="464" spans="1:27" x14ac:dyDescent="0.25">
      <c r="A464" s="2">
        <v>2020</v>
      </c>
      <c r="B464" s="2" t="s">
        <v>1228</v>
      </c>
      <c r="C464" s="2" t="s">
        <v>292</v>
      </c>
      <c r="D464" s="2" t="s">
        <v>1229</v>
      </c>
      <c r="E464" s="2" t="s">
        <v>1239</v>
      </c>
      <c r="F464" s="2" t="s">
        <v>1240</v>
      </c>
      <c r="G464" s="2" t="s">
        <v>1232</v>
      </c>
      <c r="H464" s="2" t="s">
        <v>308</v>
      </c>
      <c r="I464" s="2" t="s">
        <v>309</v>
      </c>
      <c r="J464" s="2" t="str">
        <f t="shared" si="21"/>
        <v>GM802SHCR1HC039</v>
      </c>
      <c r="K464" s="2">
        <f t="shared" si="22"/>
        <v>2</v>
      </c>
      <c r="L464">
        <v>0</v>
      </c>
      <c r="M464">
        <v>0</v>
      </c>
      <c r="N464">
        <v>0</v>
      </c>
      <c r="O464">
        <v>0</v>
      </c>
      <c r="P464">
        <v>2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 s="5">
        <f>VLOOKUP(F464,[1]MAN!$A$13:$C$41,3,0)</f>
        <v>68</v>
      </c>
      <c r="Z464">
        <f>VLOOKUP(F464,[1]MAN!$A$13:$D$41,4,0)</f>
        <v>184</v>
      </c>
      <c r="AA464">
        <f t="shared" si="23"/>
        <v>368</v>
      </c>
    </row>
    <row r="465" spans="1:27" x14ac:dyDescent="0.25">
      <c r="A465" s="2">
        <v>2020</v>
      </c>
      <c r="B465" s="2" t="s">
        <v>1228</v>
      </c>
      <c r="C465" s="2" t="s">
        <v>292</v>
      </c>
      <c r="D465" s="2" t="s">
        <v>1229</v>
      </c>
      <c r="E465" s="2" t="s">
        <v>1241</v>
      </c>
      <c r="F465" s="2" t="s">
        <v>1242</v>
      </c>
      <c r="G465" s="2" t="s">
        <v>1232</v>
      </c>
      <c r="H465" s="2" t="s">
        <v>1243</v>
      </c>
      <c r="I465" s="2" t="s">
        <v>1244</v>
      </c>
      <c r="J465" s="2" t="str">
        <f t="shared" si="21"/>
        <v>GM802SHC96PU002</v>
      </c>
      <c r="K465" s="2">
        <f t="shared" si="22"/>
        <v>49</v>
      </c>
      <c r="L465">
        <v>0</v>
      </c>
      <c r="M465">
        <v>0</v>
      </c>
      <c r="N465">
        <v>7</v>
      </c>
      <c r="O465">
        <v>22</v>
      </c>
      <c r="P465">
        <v>20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 s="5">
        <f>VLOOKUP(F465,[1]MAN!$A$13:$C$41,3,0)</f>
        <v>68</v>
      </c>
      <c r="Z465">
        <f>VLOOKUP(F465,[1]MAN!$A$13:$D$41,4,0)</f>
        <v>184</v>
      </c>
      <c r="AA465">
        <f t="shared" si="23"/>
        <v>9016</v>
      </c>
    </row>
    <row r="466" spans="1:27" x14ac:dyDescent="0.25">
      <c r="A466" s="2">
        <v>2020</v>
      </c>
      <c r="B466" s="2" t="s">
        <v>1228</v>
      </c>
      <c r="C466" s="2" t="s">
        <v>326</v>
      </c>
      <c r="D466" s="2" t="s">
        <v>358</v>
      </c>
      <c r="E466" s="2" t="s">
        <v>1245</v>
      </c>
      <c r="F466" s="2" t="s">
        <v>1246</v>
      </c>
      <c r="G466" s="2" t="s">
        <v>1247</v>
      </c>
      <c r="H466" s="2" t="s">
        <v>1248</v>
      </c>
      <c r="I466" s="2" t="s">
        <v>1249</v>
      </c>
      <c r="J466" s="2" t="str">
        <f t="shared" si="21"/>
        <v>GM538BDN3200647</v>
      </c>
      <c r="K466" s="2">
        <f t="shared" si="22"/>
        <v>6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6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 s="5">
        <f>VLOOKUP(F466,[1]MAN!$A$13:$C$41,3,0)</f>
        <v>70</v>
      </c>
      <c r="Z466">
        <f>VLOOKUP(F466,[1]MAN!$A$13:$D$41,4,0)</f>
        <v>189</v>
      </c>
      <c r="AA466">
        <f t="shared" si="23"/>
        <v>1134</v>
      </c>
    </row>
    <row r="467" spans="1:27" x14ac:dyDescent="0.25">
      <c r="A467" s="2">
        <v>2020</v>
      </c>
      <c r="B467" s="2" t="s">
        <v>1228</v>
      </c>
      <c r="C467" s="2" t="s">
        <v>326</v>
      </c>
      <c r="D467" s="2" t="s">
        <v>358</v>
      </c>
      <c r="E467" s="2" t="s">
        <v>1250</v>
      </c>
      <c r="F467" s="2" t="s">
        <v>1251</v>
      </c>
      <c r="G467" s="2" t="s">
        <v>421</v>
      </c>
      <c r="H467" s="2" t="s">
        <v>1248</v>
      </c>
      <c r="I467" s="2" t="s">
        <v>1249</v>
      </c>
      <c r="J467" s="2" t="str">
        <f t="shared" si="21"/>
        <v>GM537BDN3200647</v>
      </c>
      <c r="K467" s="2">
        <f t="shared" si="22"/>
        <v>174</v>
      </c>
      <c r="L467">
        <v>0</v>
      </c>
      <c r="M467">
        <v>0</v>
      </c>
      <c r="N467">
        <v>12</v>
      </c>
      <c r="O467">
        <v>52</v>
      </c>
      <c r="P467">
        <v>56</v>
      </c>
      <c r="Q467">
        <v>34</v>
      </c>
      <c r="R467">
        <v>20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 s="5">
        <f>VLOOKUP(F467,[1]MAN!$A$13:$C$41,3,0)</f>
        <v>55</v>
      </c>
      <c r="Z467">
        <f>VLOOKUP(F467,[1]MAN!$A$13:$D$41,4,0)</f>
        <v>149</v>
      </c>
      <c r="AA467">
        <f t="shared" si="23"/>
        <v>25926</v>
      </c>
    </row>
    <row r="468" spans="1:27" x14ac:dyDescent="0.25">
      <c r="A468" s="2">
        <v>2020</v>
      </c>
      <c r="B468" s="2" t="s">
        <v>1228</v>
      </c>
      <c r="C468" s="2" t="s">
        <v>326</v>
      </c>
      <c r="D468" s="2" t="s">
        <v>358</v>
      </c>
      <c r="E468" s="2" t="s">
        <v>1252</v>
      </c>
      <c r="F468" s="2" t="s">
        <v>1253</v>
      </c>
      <c r="G468" s="2" t="s">
        <v>421</v>
      </c>
      <c r="H468" s="2" t="s">
        <v>1248</v>
      </c>
      <c r="I468" s="2" t="s">
        <v>1249</v>
      </c>
      <c r="J468" s="2" t="str">
        <f t="shared" si="21"/>
        <v>GM536BDN3200647</v>
      </c>
      <c r="K468" s="2">
        <f t="shared" si="22"/>
        <v>2</v>
      </c>
      <c r="L468">
        <v>0</v>
      </c>
      <c r="M468">
        <v>0</v>
      </c>
      <c r="N468">
        <v>0</v>
      </c>
      <c r="O468">
        <v>2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 s="5">
        <f>VLOOKUP(F468,[1]MAN!$A$13:$C$41,3,0)</f>
        <v>55</v>
      </c>
      <c r="Z468">
        <f>VLOOKUP(F468,[1]MAN!$A$13:$D$41,4,0)</f>
        <v>149</v>
      </c>
      <c r="AA468">
        <f t="shared" si="23"/>
        <v>298</v>
      </c>
    </row>
    <row r="469" spans="1:27" x14ac:dyDescent="0.25">
      <c r="A469" s="2">
        <v>2020</v>
      </c>
      <c r="B469" s="2" t="s">
        <v>1228</v>
      </c>
      <c r="C469" s="2" t="s">
        <v>326</v>
      </c>
      <c r="D469" s="2" t="s">
        <v>358</v>
      </c>
      <c r="E469" s="2" t="s">
        <v>1254</v>
      </c>
      <c r="F469" s="2" t="s">
        <v>1255</v>
      </c>
      <c r="G469" s="2" t="s">
        <v>733</v>
      </c>
      <c r="H469" s="2" t="s">
        <v>319</v>
      </c>
      <c r="I469" s="2" t="s">
        <v>320</v>
      </c>
      <c r="J469" s="2" t="str">
        <f t="shared" si="21"/>
        <v>GM539BDRP200004</v>
      </c>
      <c r="K469" s="2">
        <f t="shared" si="22"/>
        <v>5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5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 s="5">
        <f>VLOOKUP(F469,[1]MAN!$A$13:$C$41,3,0)</f>
        <v>65</v>
      </c>
      <c r="Z469">
        <f>VLOOKUP(F469,[1]MAN!$A$13:$D$41,4,0)</f>
        <v>176</v>
      </c>
      <c r="AA469">
        <f t="shared" si="23"/>
        <v>880</v>
      </c>
    </row>
    <row r="470" spans="1:27" x14ac:dyDescent="0.25">
      <c r="A470" s="2">
        <v>2020</v>
      </c>
      <c r="B470" s="2" t="s">
        <v>1228</v>
      </c>
      <c r="C470" s="2" t="s">
        <v>326</v>
      </c>
      <c r="D470" s="2" t="s">
        <v>358</v>
      </c>
      <c r="E470" s="2" t="s">
        <v>1256</v>
      </c>
      <c r="F470" s="2" t="s">
        <v>1257</v>
      </c>
      <c r="G470" s="2" t="s">
        <v>733</v>
      </c>
      <c r="H470" s="2" t="s">
        <v>356</v>
      </c>
      <c r="I470" s="2" t="s">
        <v>357</v>
      </c>
      <c r="J470" s="2" t="str">
        <f t="shared" si="21"/>
        <v>GM539BDM0600007</v>
      </c>
      <c r="K470" s="2">
        <f t="shared" si="22"/>
        <v>6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6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 s="5">
        <f>VLOOKUP(F470,[1]MAN!$A$13:$C$41,3,0)</f>
        <v>65</v>
      </c>
      <c r="Z470">
        <f>VLOOKUP(F470,[1]MAN!$A$13:$D$41,4,0)</f>
        <v>176</v>
      </c>
      <c r="AA470">
        <f t="shared" si="23"/>
        <v>1056</v>
      </c>
    </row>
    <row r="471" spans="1:27" x14ac:dyDescent="0.25">
      <c r="A471" s="2">
        <v>2020</v>
      </c>
      <c r="B471" s="2" t="s">
        <v>1228</v>
      </c>
      <c r="C471" s="2" t="s">
        <v>326</v>
      </c>
      <c r="D471" s="2" t="s">
        <v>358</v>
      </c>
      <c r="E471" s="2" t="s">
        <v>1258</v>
      </c>
      <c r="F471" s="2" t="s">
        <v>1259</v>
      </c>
      <c r="G471" s="2" t="s">
        <v>1247</v>
      </c>
      <c r="H471" s="2" t="s">
        <v>1260</v>
      </c>
      <c r="I471" s="2" t="s">
        <v>1261</v>
      </c>
      <c r="J471" s="2" t="str">
        <f t="shared" si="21"/>
        <v>GM538BDRP200101</v>
      </c>
      <c r="K471" s="2">
        <f t="shared" si="22"/>
        <v>6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6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 s="5">
        <f>VLOOKUP(F471,[1]MAN!$A$13:$C$41,3,0)</f>
        <v>70</v>
      </c>
      <c r="Z471">
        <f>VLOOKUP(F471,[1]MAN!$A$13:$D$41,4,0)</f>
        <v>189</v>
      </c>
      <c r="AA471">
        <f t="shared" si="23"/>
        <v>1134</v>
      </c>
    </row>
    <row r="472" spans="1:27" x14ac:dyDescent="0.25">
      <c r="A472" s="2">
        <v>2020</v>
      </c>
      <c r="B472" s="2" t="s">
        <v>1228</v>
      </c>
      <c r="C472" s="2" t="s">
        <v>326</v>
      </c>
      <c r="D472" s="2" t="s">
        <v>358</v>
      </c>
      <c r="E472" s="2" t="s">
        <v>1262</v>
      </c>
      <c r="F472" s="2" t="s">
        <v>1263</v>
      </c>
      <c r="G472" s="2" t="s">
        <v>421</v>
      </c>
      <c r="H472" s="2" t="s">
        <v>1260</v>
      </c>
      <c r="I472" s="2" t="s">
        <v>1261</v>
      </c>
      <c r="J472" s="2" t="str">
        <f t="shared" si="21"/>
        <v>GM537BDRP200101</v>
      </c>
      <c r="K472" s="2">
        <f t="shared" si="22"/>
        <v>5</v>
      </c>
      <c r="L472">
        <v>0</v>
      </c>
      <c r="M472">
        <v>0</v>
      </c>
      <c r="N472">
        <v>0</v>
      </c>
      <c r="O472">
        <v>5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 s="5">
        <f>VLOOKUP(F472,[1]MAN!$A$13:$C$41,3,0)</f>
        <v>55</v>
      </c>
      <c r="Z472">
        <f>VLOOKUP(F472,[1]MAN!$A$13:$D$41,4,0)</f>
        <v>149</v>
      </c>
      <c r="AA472">
        <f t="shared" si="23"/>
        <v>745</v>
      </c>
    </row>
    <row r="473" spans="1:27" x14ac:dyDescent="0.25">
      <c r="A473" s="2">
        <v>2020</v>
      </c>
      <c r="B473" s="2" t="s">
        <v>1228</v>
      </c>
      <c r="C473" s="2" t="s">
        <v>326</v>
      </c>
      <c r="D473" s="2" t="s">
        <v>358</v>
      </c>
      <c r="E473" s="2" t="s">
        <v>1264</v>
      </c>
      <c r="F473" s="2" t="s">
        <v>1265</v>
      </c>
      <c r="G473" s="2" t="s">
        <v>421</v>
      </c>
      <c r="H473" s="2" t="s">
        <v>319</v>
      </c>
      <c r="I473" s="2" t="s">
        <v>320</v>
      </c>
      <c r="J473" s="2" t="str">
        <f t="shared" si="21"/>
        <v>GM536BDRP200004</v>
      </c>
      <c r="K473" s="2">
        <f t="shared" si="22"/>
        <v>19</v>
      </c>
      <c r="L473">
        <v>0</v>
      </c>
      <c r="M473">
        <v>0</v>
      </c>
      <c r="N473">
        <v>2</v>
      </c>
      <c r="O473">
        <v>4</v>
      </c>
      <c r="P473">
        <v>0</v>
      </c>
      <c r="Q473">
        <v>7</v>
      </c>
      <c r="R473">
        <v>6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 s="5">
        <f>VLOOKUP(F473,[1]MAN!$A$13:$C$41,3,0)</f>
        <v>55</v>
      </c>
      <c r="Z473">
        <f>VLOOKUP(F473,[1]MAN!$A$13:$D$41,4,0)</f>
        <v>149</v>
      </c>
      <c r="AA473">
        <f t="shared" si="23"/>
        <v>2831</v>
      </c>
    </row>
    <row r="474" spans="1:27" x14ac:dyDescent="0.25">
      <c r="A474" s="2">
        <v>2020</v>
      </c>
      <c r="B474" s="2" t="s">
        <v>1228</v>
      </c>
      <c r="C474" s="2" t="s">
        <v>326</v>
      </c>
      <c r="D474" s="2" t="s">
        <v>358</v>
      </c>
      <c r="E474" s="2" t="s">
        <v>1264</v>
      </c>
      <c r="F474" s="2" t="s">
        <v>1265</v>
      </c>
      <c r="G474" s="2" t="s">
        <v>421</v>
      </c>
      <c r="H474" s="2" t="s">
        <v>1260</v>
      </c>
      <c r="I474" s="2" t="s">
        <v>1261</v>
      </c>
      <c r="J474" s="2" t="str">
        <f t="shared" si="21"/>
        <v>GM536BDRP200101</v>
      </c>
      <c r="K474" s="2">
        <f t="shared" si="22"/>
        <v>147</v>
      </c>
      <c r="L474">
        <v>0</v>
      </c>
      <c r="M474">
        <v>0</v>
      </c>
      <c r="N474">
        <v>14</v>
      </c>
      <c r="O474">
        <v>50</v>
      </c>
      <c r="P474">
        <v>39</v>
      </c>
      <c r="Q474">
        <v>26</v>
      </c>
      <c r="R474">
        <v>18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 s="5">
        <f>VLOOKUP(F474,[1]MAN!$A$13:$C$41,3,0)</f>
        <v>55</v>
      </c>
      <c r="Z474">
        <f>VLOOKUP(F474,[1]MAN!$A$13:$D$41,4,0)</f>
        <v>149</v>
      </c>
      <c r="AA474">
        <f t="shared" si="23"/>
        <v>21903</v>
      </c>
    </row>
    <row r="475" spans="1:27" x14ac:dyDescent="0.25">
      <c r="A475" s="2">
        <v>2020</v>
      </c>
      <c r="B475" s="2" t="s">
        <v>1228</v>
      </c>
      <c r="C475" s="2" t="s">
        <v>326</v>
      </c>
      <c r="D475" s="2" t="s">
        <v>358</v>
      </c>
      <c r="E475" s="2" t="s">
        <v>1266</v>
      </c>
      <c r="F475" s="2" t="s">
        <v>1267</v>
      </c>
      <c r="G475" s="2" t="s">
        <v>733</v>
      </c>
      <c r="H475" s="2" t="s">
        <v>1248</v>
      </c>
      <c r="I475" s="2" t="s">
        <v>1249</v>
      </c>
      <c r="J475" s="2" t="str">
        <f t="shared" si="21"/>
        <v>GM539BDN3200647</v>
      </c>
      <c r="K475" s="2">
        <f t="shared" si="22"/>
        <v>5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5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 s="5">
        <f>VLOOKUP(F475,[1]MAN!$A$13:$C$41,3,0)</f>
        <v>65</v>
      </c>
      <c r="Z475">
        <f>VLOOKUP(F475,[1]MAN!$A$13:$D$41,4,0)</f>
        <v>176</v>
      </c>
      <c r="AA475">
        <f t="shared" si="23"/>
        <v>880</v>
      </c>
    </row>
    <row r="476" spans="1:27" x14ac:dyDescent="0.25">
      <c r="A476" s="2">
        <v>2020</v>
      </c>
      <c r="B476" s="2" t="s">
        <v>1228</v>
      </c>
      <c r="C476" s="2" t="s">
        <v>326</v>
      </c>
      <c r="D476" s="2" t="s">
        <v>358</v>
      </c>
      <c r="E476" s="2" t="s">
        <v>1268</v>
      </c>
      <c r="F476" s="2" t="s">
        <v>1269</v>
      </c>
      <c r="G476" s="2" t="s">
        <v>1247</v>
      </c>
      <c r="H476" s="2" t="s">
        <v>1270</v>
      </c>
      <c r="I476" s="2" t="s">
        <v>1271</v>
      </c>
      <c r="J476" s="2" t="str">
        <f t="shared" si="21"/>
        <v>GM538BDM0600611</v>
      </c>
      <c r="K476" s="2">
        <f t="shared" si="22"/>
        <v>6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6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 s="5">
        <f>VLOOKUP(F476,[1]MAN!$A$13:$C$41,3,0)</f>
        <v>70</v>
      </c>
      <c r="Z476">
        <f>VLOOKUP(F476,[1]MAN!$A$13:$D$41,4,0)</f>
        <v>189</v>
      </c>
      <c r="AA476">
        <f t="shared" si="23"/>
        <v>1134</v>
      </c>
    </row>
    <row r="477" spans="1:27" x14ac:dyDescent="0.25">
      <c r="A477" s="2">
        <v>2020</v>
      </c>
      <c r="B477" s="2" t="s">
        <v>1228</v>
      </c>
      <c r="C477" s="2" t="s">
        <v>326</v>
      </c>
      <c r="D477" s="2" t="s">
        <v>358</v>
      </c>
      <c r="E477" s="2" t="s">
        <v>1272</v>
      </c>
      <c r="F477" s="2" t="s">
        <v>1273</v>
      </c>
      <c r="G477" s="2" t="s">
        <v>421</v>
      </c>
      <c r="H477" s="2" t="s">
        <v>377</v>
      </c>
      <c r="I477" s="2" t="s">
        <v>378</v>
      </c>
      <c r="J477" s="2" t="str">
        <f t="shared" si="21"/>
        <v>GM537BDM0600425</v>
      </c>
      <c r="K477" s="2">
        <f t="shared" si="22"/>
        <v>4</v>
      </c>
      <c r="L477">
        <v>0</v>
      </c>
      <c r="M477">
        <v>0</v>
      </c>
      <c r="N477">
        <v>0</v>
      </c>
      <c r="O477">
        <v>4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 s="5">
        <f>VLOOKUP(F477,[1]MAN!$A$13:$C$41,3,0)</f>
        <v>55</v>
      </c>
      <c r="Z477">
        <f>VLOOKUP(F477,[1]MAN!$A$13:$D$41,4,0)</f>
        <v>149</v>
      </c>
      <c r="AA477">
        <f t="shared" si="23"/>
        <v>596</v>
      </c>
    </row>
    <row r="478" spans="1:27" x14ac:dyDescent="0.25">
      <c r="A478" s="2">
        <v>2020</v>
      </c>
      <c r="B478" s="2" t="s">
        <v>1228</v>
      </c>
      <c r="C478" s="2" t="s">
        <v>326</v>
      </c>
      <c r="D478" s="2" t="s">
        <v>358</v>
      </c>
      <c r="E478" s="2" t="s">
        <v>1274</v>
      </c>
      <c r="F478" s="2" t="s">
        <v>1275</v>
      </c>
      <c r="G478" s="2" t="s">
        <v>421</v>
      </c>
      <c r="H478" s="2" t="s">
        <v>377</v>
      </c>
      <c r="I478" s="2" t="s">
        <v>378</v>
      </c>
      <c r="J478" s="2" t="str">
        <f t="shared" si="21"/>
        <v>GM536BDM0600425</v>
      </c>
      <c r="K478" s="2">
        <f t="shared" si="22"/>
        <v>274</v>
      </c>
      <c r="L478">
        <v>0</v>
      </c>
      <c r="M478">
        <v>0</v>
      </c>
      <c r="N478">
        <v>23</v>
      </c>
      <c r="O478">
        <v>83</v>
      </c>
      <c r="P478">
        <v>82</v>
      </c>
      <c r="Q478">
        <v>60</v>
      </c>
      <c r="R478">
        <v>26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 s="5">
        <f>VLOOKUP(F478,[1]MAN!$A$13:$C$41,3,0)</f>
        <v>55</v>
      </c>
      <c r="Z478">
        <f>VLOOKUP(F478,[1]MAN!$A$13:$D$41,4,0)</f>
        <v>149</v>
      </c>
      <c r="AA478">
        <f t="shared" si="23"/>
        <v>40826</v>
      </c>
    </row>
    <row r="479" spans="1:27" x14ac:dyDescent="0.25">
      <c r="A479" s="2">
        <v>2020</v>
      </c>
      <c r="B479" s="2" t="s">
        <v>1228</v>
      </c>
      <c r="C479" s="2" t="s">
        <v>326</v>
      </c>
      <c r="D479" s="2" t="s">
        <v>358</v>
      </c>
      <c r="E479" s="2" t="s">
        <v>1274</v>
      </c>
      <c r="F479" s="2" t="s">
        <v>1275</v>
      </c>
      <c r="G479" s="2" t="s">
        <v>421</v>
      </c>
      <c r="H479" s="2" t="s">
        <v>1276</v>
      </c>
      <c r="I479" s="2" t="s">
        <v>1277</v>
      </c>
      <c r="J479" s="2" t="str">
        <f t="shared" si="21"/>
        <v>GM536BDM0600551</v>
      </c>
      <c r="K479" s="2">
        <f t="shared" si="22"/>
        <v>95</v>
      </c>
      <c r="L479">
        <v>0</v>
      </c>
      <c r="M479">
        <v>0</v>
      </c>
      <c r="N479">
        <v>12</v>
      </c>
      <c r="O479">
        <v>35</v>
      </c>
      <c r="P479">
        <v>25</v>
      </c>
      <c r="Q479">
        <v>14</v>
      </c>
      <c r="R479">
        <v>9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 s="5">
        <f>VLOOKUP(F479,[1]MAN!$A$13:$C$41,3,0)</f>
        <v>55</v>
      </c>
      <c r="Z479">
        <f>VLOOKUP(F479,[1]MAN!$A$13:$D$41,4,0)</f>
        <v>149</v>
      </c>
      <c r="AA479">
        <f t="shared" si="23"/>
        <v>14155</v>
      </c>
    </row>
    <row r="480" spans="1:27" x14ac:dyDescent="0.25">
      <c r="A480" s="2">
        <v>2020</v>
      </c>
      <c r="B480" s="2" t="s">
        <v>1228</v>
      </c>
      <c r="C480" s="2" t="s">
        <v>326</v>
      </c>
      <c r="D480" s="2" t="s">
        <v>358</v>
      </c>
      <c r="E480" s="2" t="s">
        <v>1274</v>
      </c>
      <c r="F480" s="2" t="s">
        <v>1275</v>
      </c>
      <c r="G480" s="2" t="s">
        <v>421</v>
      </c>
      <c r="H480" s="2" t="s">
        <v>1270</v>
      </c>
      <c r="I480" s="2" t="s">
        <v>1271</v>
      </c>
      <c r="J480" s="2" t="str">
        <f t="shared" si="21"/>
        <v>GM536BDM0600611</v>
      </c>
      <c r="K480" s="2">
        <f t="shared" si="22"/>
        <v>134</v>
      </c>
      <c r="L480">
        <v>0</v>
      </c>
      <c r="M480">
        <v>0</v>
      </c>
      <c r="N480">
        <v>6</v>
      </c>
      <c r="O480">
        <v>23</v>
      </c>
      <c r="P480">
        <v>62</v>
      </c>
      <c r="Q480">
        <v>31</v>
      </c>
      <c r="R480">
        <v>12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 s="5">
        <f>VLOOKUP(F480,[1]MAN!$A$13:$C$41,3,0)</f>
        <v>55</v>
      </c>
      <c r="Z480">
        <f>VLOOKUP(F480,[1]MAN!$A$13:$D$41,4,0)</f>
        <v>149</v>
      </c>
      <c r="AA480">
        <f t="shared" si="23"/>
        <v>19966</v>
      </c>
    </row>
    <row r="481" spans="1:27" x14ac:dyDescent="0.25">
      <c r="A481" s="2">
        <v>2020</v>
      </c>
      <c r="B481" s="2" t="s">
        <v>1228</v>
      </c>
      <c r="C481" s="2" t="s">
        <v>292</v>
      </c>
      <c r="D481" s="2" t="s">
        <v>304</v>
      </c>
      <c r="E481" s="2" t="s">
        <v>1278</v>
      </c>
      <c r="F481" s="2" t="s">
        <v>1279</v>
      </c>
      <c r="G481" s="2" t="s">
        <v>1280</v>
      </c>
      <c r="H481" s="2" t="s">
        <v>1281</v>
      </c>
      <c r="I481" s="2" t="s">
        <v>1282</v>
      </c>
      <c r="J481" s="2" t="str">
        <f t="shared" si="21"/>
        <v>GM710JHF4800310</v>
      </c>
      <c r="K481" s="2">
        <f t="shared" si="22"/>
        <v>7</v>
      </c>
      <c r="L481">
        <v>0</v>
      </c>
      <c r="M481">
        <v>0</v>
      </c>
      <c r="N481">
        <v>0</v>
      </c>
      <c r="O481">
        <v>0</v>
      </c>
      <c r="P481">
        <v>7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 s="5">
        <f>VLOOKUP(F481,[1]MAN!$A$13:$C$41,3,0)</f>
        <v>100</v>
      </c>
      <c r="Z481">
        <f>VLOOKUP(F481,[1]MAN!$A$13:$D$41,4,0)</f>
        <v>270</v>
      </c>
      <c r="AA481">
        <f t="shared" si="23"/>
        <v>1890</v>
      </c>
    </row>
    <row r="482" spans="1:27" x14ac:dyDescent="0.25">
      <c r="A482" s="2">
        <v>2020</v>
      </c>
      <c r="B482" s="2" t="s">
        <v>1228</v>
      </c>
      <c r="C482" s="2" t="s">
        <v>292</v>
      </c>
      <c r="D482" s="2" t="s">
        <v>310</v>
      </c>
      <c r="E482" s="2" t="s">
        <v>1283</v>
      </c>
      <c r="F482" s="2" t="s">
        <v>1284</v>
      </c>
      <c r="G482" s="2" t="s">
        <v>1285</v>
      </c>
      <c r="H482" s="2" t="s">
        <v>1281</v>
      </c>
      <c r="I482" s="2" t="s">
        <v>1282</v>
      </c>
      <c r="J482" s="2" t="str">
        <f t="shared" si="21"/>
        <v>GM740TEJ9400310</v>
      </c>
      <c r="K482" s="2">
        <f t="shared" si="22"/>
        <v>2</v>
      </c>
      <c r="L482">
        <v>0</v>
      </c>
      <c r="M482">
        <v>0</v>
      </c>
      <c r="N482">
        <v>0</v>
      </c>
      <c r="O482">
        <v>0</v>
      </c>
      <c r="P482">
        <v>2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 s="5">
        <f>VLOOKUP(F482,[1]MAN!$A$13:$C$41,3,0)</f>
        <v>68</v>
      </c>
      <c r="Z482">
        <f>VLOOKUP(F482,[1]MAN!$A$13:$D$41,4,0)</f>
        <v>184</v>
      </c>
      <c r="AA482">
        <f t="shared" si="23"/>
        <v>368</v>
      </c>
    </row>
    <row r="483" spans="1:27" x14ac:dyDescent="0.25">
      <c r="A483" s="2">
        <v>2020</v>
      </c>
      <c r="B483" s="2" t="s">
        <v>1228</v>
      </c>
      <c r="C483" s="2" t="s">
        <v>292</v>
      </c>
      <c r="D483" s="2" t="s">
        <v>310</v>
      </c>
      <c r="E483" s="2" t="s">
        <v>1286</v>
      </c>
      <c r="F483" s="2" t="s">
        <v>1287</v>
      </c>
      <c r="G483" s="2" t="s">
        <v>1285</v>
      </c>
      <c r="H483" s="2" t="s">
        <v>1288</v>
      </c>
      <c r="I483" s="2" t="s">
        <v>1289</v>
      </c>
      <c r="J483" s="2" t="str">
        <f t="shared" si="21"/>
        <v>GM740TEWA300549</v>
      </c>
      <c r="K483" s="2">
        <f t="shared" si="22"/>
        <v>1</v>
      </c>
      <c r="L483">
        <v>0</v>
      </c>
      <c r="M483">
        <v>0</v>
      </c>
      <c r="N483">
        <v>0</v>
      </c>
      <c r="O483">
        <v>0</v>
      </c>
      <c r="P483">
        <v>1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 s="5">
        <f>VLOOKUP(F483,[1]MAN!$A$13:$C$41,3,0)</f>
        <v>55</v>
      </c>
      <c r="Z483">
        <f>VLOOKUP(F483,[1]MAN!$A$13:$D$41,4,0)</f>
        <v>149</v>
      </c>
      <c r="AA483">
        <f t="shared" si="23"/>
        <v>149</v>
      </c>
    </row>
    <row r="484" spans="1:27" x14ac:dyDescent="0.25">
      <c r="A484" s="2">
        <v>2020</v>
      </c>
      <c r="B484" s="2" t="s">
        <v>1228</v>
      </c>
      <c r="C484" s="2" t="s">
        <v>292</v>
      </c>
      <c r="D484" s="2" t="s">
        <v>310</v>
      </c>
      <c r="E484" s="2" t="s">
        <v>1290</v>
      </c>
      <c r="F484" s="2" t="s">
        <v>1291</v>
      </c>
      <c r="G484" s="2" t="s">
        <v>1285</v>
      </c>
      <c r="H484" s="2" t="s">
        <v>314</v>
      </c>
      <c r="I484" s="2" t="s">
        <v>315</v>
      </c>
      <c r="J484" s="2" t="str">
        <f t="shared" si="21"/>
        <v>GM740TEJ9600006</v>
      </c>
      <c r="K484" s="2">
        <f t="shared" si="22"/>
        <v>5</v>
      </c>
      <c r="L484">
        <v>0</v>
      </c>
      <c r="M484">
        <v>0</v>
      </c>
      <c r="N484">
        <v>0</v>
      </c>
      <c r="O484">
        <v>0</v>
      </c>
      <c r="P484">
        <v>5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 s="5">
        <f>VLOOKUP(F484,[1]MAN!$A$13:$C$41,3,0)</f>
        <v>35</v>
      </c>
      <c r="Z484">
        <f>VLOOKUP(F484,[1]MAN!$A$13:$D$41,4,0)</f>
        <v>95</v>
      </c>
      <c r="AA484">
        <f t="shared" si="23"/>
        <v>475</v>
      </c>
    </row>
    <row r="485" spans="1:27" x14ac:dyDescent="0.25">
      <c r="A485" s="2">
        <v>2020</v>
      </c>
      <c r="B485" s="2" t="s">
        <v>1228</v>
      </c>
      <c r="C485" s="2" t="s">
        <v>292</v>
      </c>
      <c r="D485" s="2" t="s">
        <v>310</v>
      </c>
      <c r="E485" s="2" t="s">
        <v>1292</v>
      </c>
      <c r="F485" s="2" t="s">
        <v>1293</v>
      </c>
      <c r="G485" s="2" t="s">
        <v>1285</v>
      </c>
      <c r="H485" s="2" t="s">
        <v>356</v>
      </c>
      <c r="I485" s="2" t="s">
        <v>357</v>
      </c>
      <c r="J485" s="2" t="str">
        <f t="shared" si="21"/>
        <v>GM740TECL100007</v>
      </c>
      <c r="K485" s="2">
        <f t="shared" si="22"/>
        <v>2</v>
      </c>
      <c r="L485">
        <v>0</v>
      </c>
      <c r="M485">
        <v>0</v>
      </c>
      <c r="N485">
        <v>0</v>
      </c>
      <c r="O485">
        <v>0</v>
      </c>
      <c r="P485">
        <v>2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 s="5">
        <f>VLOOKUP(F485,[1]MAN!$A$13:$C$41,3,0)</f>
        <v>40</v>
      </c>
      <c r="Z485">
        <f>VLOOKUP(F485,[1]MAN!$A$13:$D$41,4,0)</f>
        <v>108</v>
      </c>
      <c r="AA485">
        <f t="shared" si="23"/>
        <v>216</v>
      </c>
    </row>
    <row r="486" spans="1:27" x14ac:dyDescent="0.25">
      <c r="A486" s="2">
        <v>2020</v>
      </c>
      <c r="B486" s="2" t="s">
        <v>1228</v>
      </c>
      <c r="C486" s="2" t="s">
        <v>326</v>
      </c>
      <c r="D486" s="2" t="s">
        <v>472</v>
      </c>
      <c r="E486" s="2" t="s">
        <v>1294</v>
      </c>
      <c r="F486" s="2" t="s">
        <v>1295</v>
      </c>
      <c r="G486" s="2" t="s">
        <v>1296</v>
      </c>
      <c r="H486" s="2" t="s">
        <v>1297</v>
      </c>
      <c r="I486" s="2" t="s">
        <v>1298</v>
      </c>
      <c r="J486" s="2" t="str">
        <f t="shared" si="21"/>
        <v>GM069WKC99BN289</v>
      </c>
      <c r="K486" s="2">
        <f t="shared" si="22"/>
        <v>7</v>
      </c>
      <c r="L486">
        <v>0</v>
      </c>
      <c r="M486">
        <v>0</v>
      </c>
      <c r="N486">
        <v>0</v>
      </c>
      <c r="O486">
        <v>7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 s="5">
        <f>VLOOKUP(F486,[1]MAN!$A$13:$C$41,3,0)</f>
        <v>70</v>
      </c>
      <c r="Z486">
        <f>VLOOKUP(F486,[1]MAN!$A$13:$D$41,4,0)</f>
        <v>189</v>
      </c>
      <c r="AA486">
        <f t="shared" si="23"/>
        <v>1323</v>
      </c>
    </row>
    <row r="487" spans="1:27" x14ac:dyDescent="0.25">
      <c r="A487" s="2">
        <v>2020</v>
      </c>
      <c r="B487" s="2" t="s">
        <v>1228</v>
      </c>
      <c r="C487" s="2" t="s">
        <v>326</v>
      </c>
      <c r="D487" s="2" t="s">
        <v>472</v>
      </c>
      <c r="E487" s="2" t="s">
        <v>1299</v>
      </c>
      <c r="F487" s="2" t="s">
        <v>1300</v>
      </c>
      <c r="G487" s="2" t="s">
        <v>1296</v>
      </c>
      <c r="H487" s="2" t="s">
        <v>356</v>
      </c>
      <c r="I487" s="2" t="s">
        <v>357</v>
      </c>
      <c r="J487" s="2" t="str">
        <f t="shared" si="21"/>
        <v>GM069WKC99HH007</v>
      </c>
      <c r="K487" s="2">
        <f t="shared" si="22"/>
        <v>4</v>
      </c>
      <c r="L487">
        <v>0</v>
      </c>
      <c r="M487">
        <v>0</v>
      </c>
      <c r="N487">
        <v>0</v>
      </c>
      <c r="O487">
        <v>4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 s="5">
        <f>VLOOKUP(F487,[1]MAN!$A$13:$C$41,3,0)</f>
        <v>70</v>
      </c>
      <c r="Z487">
        <f>VLOOKUP(F487,[1]MAN!$A$13:$D$41,4,0)</f>
        <v>189</v>
      </c>
      <c r="AA487">
        <f t="shared" si="23"/>
        <v>756</v>
      </c>
    </row>
    <row r="488" spans="1:27" x14ac:dyDescent="0.25">
      <c r="A488" s="2">
        <v>2020</v>
      </c>
      <c r="B488" s="2" t="s">
        <v>1228</v>
      </c>
      <c r="C488" s="2" t="s">
        <v>292</v>
      </c>
      <c r="D488" s="2" t="s">
        <v>1229</v>
      </c>
      <c r="E488" s="2" t="s">
        <v>1301</v>
      </c>
      <c r="F488" s="2" t="s">
        <v>1302</v>
      </c>
      <c r="G488" s="2" t="s">
        <v>1232</v>
      </c>
      <c r="H488" s="2" t="s">
        <v>308</v>
      </c>
      <c r="I488" s="2" t="s">
        <v>309</v>
      </c>
      <c r="J488" s="2" t="str">
        <f t="shared" si="21"/>
        <v>GM802SHRY1HC039</v>
      </c>
      <c r="K488" s="2">
        <f t="shared" si="22"/>
        <v>56</v>
      </c>
      <c r="L488">
        <v>0</v>
      </c>
      <c r="M488">
        <v>0</v>
      </c>
      <c r="N488">
        <v>13</v>
      </c>
      <c r="O488">
        <v>22</v>
      </c>
      <c r="P488">
        <v>16</v>
      </c>
      <c r="Q488">
        <v>5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 s="5">
        <v>68</v>
      </c>
      <c r="Z488">
        <v>184</v>
      </c>
      <c r="AA488">
        <f t="shared" si="23"/>
        <v>10304</v>
      </c>
    </row>
    <row r="489" spans="1:27" x14ac:dyDescent="0.25">
      <c r="A489" s="2">
        <v>2020</v>
      </c>
      <c r="B489" s="2" t="s">
        <v>299</v>
      </c>
      <c r="C489" s="2" t="s">
        <v>326</v>
      </c>
      <c r="D489" s="2" t="s">
        <v>488</v>
      </c>
      <c r="E489" s="2" t="s">
        <v>1303</v>
      </c>
      <c r="F489" s="2" t="s">
        <v>1304</v>
      </c>
      <c r="G489" s="2" t="s">
        <v>1305</v>
      </c>
      <c r="H489" s="2" t="s">
        <v>319</v>
      </c>
      <c r="I489" s="2" t="s">
        <v>320</v>
      </c>
      <c r="J489" s="2" t="str">
        <f t="shared" si="21"/>
        <v>M420BDP01UP004</v>
      </c>
      <c r="K489" s="2">
        <f t="shared" si="22"/>
        <v>2</v>
      </c>
      <c r="L489">
        <v>0</v>
      </c>
      <c r="M489">
        <v>0</v>
      </c>
      <c r="N489">
        <v>0</v>
      </c>
      <c r="O489">
        <v>0</v>
      </c>
      <c r="P489">
        <v>1</v>
      </c>
      <c r="Q489">
        <v>1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 s="5">
        <v>27</v>
      </c>
      <c r="Z489">
        <v>64</v>
      </c>
      <c r="AA489">
        <f t="shared" si="23"/>
        <v>128</v>
      </c>
    </row>
    <row r="490" spans="1:27" x14ac:dyDescent="0.25">
      <c r="A490" s="2">
        <v>2020</v>
      </c>
      <c r="B490" s="2" t="s">
        <v>299</v>
      </c>
      <c r="C490" s="2" t="s">
        <v>326</v>
      </c>
      <c r="D490" s="2" t="s">
        <v>358</v>
      </c>
      <c r="E490" s="2" t="s">
        <v>1306</v>
      </c>
      <c r="F490" s="2" t="s">
        <v>1307</v>
      </c>
      <c r="G490" s="2" t="s">
        <v>421</v>
      </c>
      <c r="H490" s="2" t="s">
        <v>319</v>
      </c>
      <c r="I490" s="2" t="s">
        <v>320</v>
      </c>
      <c r="J490" s="2" t="str">
        <f t="shared" si="21"/>
        <v>M504BDP9600004</v>
      </c>
      <c r="K490" s="2">
        <f t="shared" si="22"/>
        <v>1</v>
      </c>
      <c r="L490">
        <v>0</v>
      </c>
      <c r="M490">
        <v>1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 s="5">
        <v>42</v>
      </c>
      <c r="Z490">
        <v>99</v>
      </c>
      <c r="AA490">
        <f t="shared" si="23"/>
        <v>99</v>
      </c>
    </row>
    <row r="491" spans="1:27" x14ac:dyDescent="0.25">
      <c r="A491" s="2">
        <v>2020</v>
      </c>
      <c r="B491" s="2" t="s">
        <v>299</v>
      </c>
      <c r="C491" s="2" t="s">
        <v>326</v>
      </c>
      <c r="D491" s="2" t="s">
        <v>472</v>
      </c>
      <c r="E491" s="2" t="s">
        <v>1308</v>
      </c>
      <c r="F491" s="2" t="s">
        <v>1309</v>
      </c>
      <c r="G491" s="2" t="s">
        <v>1310</v>
      </c>
      <c r="H491" s="2" t="s">
        <v>1311</v>
      </c>
      <c r="I491" s="2" t="s">
        <v>1312</v>
      </c>
      <c r="J491" s="2" t="str">
        <f t="shared" si="21"/>
        <v>M170WKF43TC620</v>
      </c>
      <c r="K491" s="2">
        <f t="shared" si="22"/>
        <v>1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1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 s="5">
        <v>28.5</v>
      </c>
      <c r="Z491">
        <v>69</v>
      </c>
      <c r="AA491">
        <f t="shared" si="23"/>
        <v>69</v>
      </c>
    </row>
    <row r="492" spans="1:27" x14ac:dyDescent="0.25">
      <c r="A492" s="2">
        <v>2020</v>
      </c>
      <c r="B492" s="2" t="s">
        <v>299</v>
      </c>
      <c r="C492" s="2" t="s">
        <v>368</v>
      </c>
      <c r="D492" s="2" t="s">
        <v>1313</v>
      </c>
      <c r="E492" s="2" t="s">
        <v>1314</v>
      </c>
      <c r="F492" s="2" t="s">
        <v>1315</v>
      </c>
      <c r="G492" s="2" t="s">
        <v>1316</v>
      </c>
      <c r="H492" s="2" t="s">
        <v>297</v>
      </c>
      <c r="I492" s="2" t="s">
        <v>298</v>
      </c>
      <c r="J492" s="2" t="str">
        <f t="shared" si="21"/>
        <v>M287RSPY100047</v>
      </c>
      <c r="K492" s="2">
        <f t="shared" si="22"/>
        <v>1</v>
      </c>
      <c r="L492">
        <v>0</v>
      </c>
      <c r="M492">
        <v>0</v>
      </c>
      <c r="N492">
        <v>0</v>
      </c>
      <c r="O492">
        <v>0</v>
      </c>
      <c r="P492">
        <v>1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 s="5">
        <v>22</v>
      </c>
      <c r="Z492">
        <v>55</v>
      </c>
      <c r="AA492">
        <f t="shared" si="23"/>
        <v>55</v>
      </c>
    </row>
    <row r="493" spans="1:27" x14ac:dyDescent="0.25">
      <c r="A493" s="2">
        <v>2020</v>
      </c>
      <c r="B493" s="2" t="s">
        <v>299</v>
      </c>
      <c r="C493" s="2" t="s">
        <v>326</v>
      </c>
      <c r="D493" s="2" t="s">
        <v>358</v>
      </c>
      <c r="E493" s="2" t="s">
        <v>1317</v>
      </c>
      <c r="F493" s="2" t="s">
        <v>1318</v>
      </c>
      <c r="G493" s="2" t="s">
        <v>421</v>
      </c>
      <c r="H493" s="2" t="s">
        <v>1319</v>
      </c>
      <c r="I493" s="2" t="s">
        <v>1320</v>
      </c>
      <c r="J493" s="2" t="str">
        <f t="shared" si="21"/>
        <v>M504BDP9900642</v>
      </c>
      <c r="K493" s="2">
        <f t="shared" si="22"/>
        <v>24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18</v>
      </c>
      <c r="R493">
        <v>6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 s="5">
        <v>40</v>
      </c>
      <c r="Z493">
        <v>95</v>
      </c>
      <c r="AA493">
        <f t="shared" si="23"/>
        <v>2280</v>
      </c>
    </row>
    <row r="494" spans="1:27" x14ac:dyDescent="0.25">
      <c r="A494" s="2">
        <v>2020</v>
      </c>
      <c r="B494" s="2" t="s">
        <v>299</v>
      </c>
      <c r="C494" s="2" t="s">
        <v>326</v>
      </c>
      <c r="D494" s="2" t="s">
        <v>358</v>
      </c>
      <c r="E494" s="2" t="s">
        <v>1317</v>
      </c>
      <c r="F494" s="2" t="s">
        <v>1318</v>
      </c>
      <c r="G494" s="2" t="s">
        <v>421</v>
      </c>
      <c r="H494" s="2" t="s">
        <v>1321</v>
      </c>
      <c r="I494" s="2" t="s">
        <v>1322</v>
      </c>
      <c r="J494" s="2" t="str">
        <f t="shared" si="21"/>
        <v>M504BDP9900644</v>
      </c>
      <c r="K494" s="2">
        <f t="shared" si="22"/>
        <v>2</v>
      </c>
      <c r="L494">
        <v>0</v>
      </c>
      <c r="M494">
        <v>2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 s="5">
        <v>40</v>
      </c>
      <c r="Z494">
        <v>95</v>
      </c>
      <c r="AA494">
        <f t="shared" si="23"/>
        <v>190</v>
      </c>
    </row>
    <row r="495" spans="1:27" x14ac:dyDescent="0.25">
      <c r="A495" s="2">
        <v>2020</v>
      </c>
      <c r="B495" s="2" t="s">
        <v>299</v>
      </c>
      <c r="C495" s="2" t="s">
        <v>326</v>
      </c>
      <c r="D495" s="2" t="s">
        <v>358</v>
      </c>
      <c r="E495" s="2" t="s">
        <v>1317</v>
      </c>
      <c r="F495" s="2" t="s">
        <v>1318</v>
      </c>
      <c r="G495" s="2" t="s">
        <v>421</v>
      </c>
      <c r="H495" s="2" t="s">
        <v>1323</v>
      </c>
      <c r="I495" s="2" t="s">
        <v>1324</v>
      </c>
      <c r="J495" s="2" t="str">
        <f t="shared" si="21"/>
        <v>M504BDP9900645</v>
      </c>
      <c r="K495" s="2">
        <f t="shared" si="22"/>
        <v>37</v>
      </c>
      <c r="L495">
        <v>0</v>
      </c>
      <c r="M495">
        <v>2</v>
      </c>
      <c r="N495">
        <v>0</v>
      </c>
      <c r="O495">
        <v>0</v>
      </c>
      <c r="P495">
        <v>0</v>
      </c>
      <c r="Q495">
        <v>35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 s="5">
        <v>40</v>
      </c>
      <c r="Z495">
        <v>95</v>
      </c>
      <c r="AA495">
        <f t="shared" si="23"/>
        <v>3515</v>
      </c>
    </row>
    <row r="496" spans="1:27" x14ac:dyDescent="0.25">
      <c r="A496" s="2">
        <v>2020</v>
      </c>
      <c r="B496" s="2" t="s">
        <v>299</v>
      </c>
      <c r="C496" s="2" t="s">
        <v>326</v>
      </c>
      <c r="D496" s="2" t="s">
        <v>358</v>
      </c>
      <c r="E496" s="2" t="s">
        <v>1325</v>
      </c>
      <c r="F496" s="2" t="s">
        <v>1326</v>
      </c>
      <c r="G496" s="2" t="s">
        <v>733</v>
      </c>
      <c r="H496" s="2" t="s">
        <v>1327</v>
      </c>
      <c r="I496" s="2" t="s">
        <v>1328</v>
      </c>
      <c r="J496" s="2" t="str">
        <f t="shared" si="21"/>
        <v>M580BDP9900643</v>
      </c>
      <c r="K496" s="2">
        <f t="shared" si="22"/>
        <v>19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19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 s="5">
        <v>40</v>
      </c>
      <c r="Z496">
        <v>95</v>
      </c>
      <c r="AA496">
        <f t="shared" si="23"/>
        <v>1805</v>
      </c>
    </row>
    <row r="497" spans="1:27" x14ac:dyDescent="0.25">
      <c r="A497" s="2">
        <v>2020</v>
      </c>
      <c r="B497" s="2" t="s">
        <v>299</v>
      </c>
      <c r="C497" s="2" t="s">
        <v>326</v>
      </c>
      <c r="D497" s="2" t="s">
        <v>358</v>
      </c>
      <c r="E497" s="2" t="s">
        <v>1329</v>
      </c>
      <c r="F497" s="2" t="s">
        <v>1330</v>
      </c>
      <c r="G497" s="2" t="s">
        <v>421</v>
      </c>
      <c r="H497" s="2" t="s">
        <v>638</v>
      </c>
      <c r="I497" s="2" t="s">
        <v>639</v>
      </c>
      <c r="J497" s="2" t="str">
        <f t="shared" si="21"/>
        <v>M566BDP7700221</v>
      </c>
      <c r="K497" s="2">
        <f t="shared" si="22"/>
        <v>8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8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 s="5">
        <v>40</v>
      </c>
      <c r="Z497">
        <v>99</v>
      </c>
      <c r="AA497">
        <f t="shared" si="23"/>
        <v>792</v>
      </c>
    </row>
    <row r="498" spans="1:27" x14ac:dyDescent="0.25">
      <c r="A498" s="2">
        <v>2020</v>
      </c>
      <c r="B498" s="2" t="s">
        <v>299</v>
      </c>
      <c r="C498" s="2" t="s">
        <v>326</v>
      </c>
      <c r="D498" s="2" t="s">
        <v>358</v>
      </c>
      <c r="E498" s="2" t="s">
        <v>1329</v>
      </c>
      <c r="F498" s="2" t="s">
        <v>1330</v>
      </c>
      <c r="G498" s="2" t="s">
        <v>421</v>
      </c>
      <c r="H498" s="2" t="s">
        <v>1331</v>
      </c>
      <c r="I498" s="2" t="s">
        <v>1332</v>
      </c>
      <c r="J498" s="2" t="str">
        <f t="shared" si="21"/>
        <v>M566BDP7700297</v>
      </c>
      <c r="K498" s="2">
        <f t="shared" si="22"/>
        <v>4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4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 s="5">
        <v>40</v>
      </c>
      <c r="Z498">
        <v>99</v>
      </c>
      <c r="AA498">
        <f t="shared" si="23"/>
        <v>396</v>
      </c>
    </row>
    <row r="499" spans="1:27" x14ac:dyDescent="0.25">
      <c r="A499" s="2">
        <v>2020</v>
      </c>
      <c r="B499" s="2" t="s">
        <v>299</v>
      </c>
      <c r="C499" s="2" t="s">
        <v>368</v>
      </c>
      <c r="D499" s="2" t="s">
        <v>458</v>
      </c>
      <c r="E499" s="2" t="s">
        <v>1333</v>
      </c>
      <c r="F499" s="2" t="s">
        <v>1334</v>
      </c>
      <c r="G499" s="2" t="s">
        <v>1335</v>
      </c>
      <c r="H499" s="2" t="s">
        <v>319</v>
      </c>
      <c r="I499" s="2" t="s">
        <v>320</v>
      </c>
      <c r="J499" s="2" t="str">
        <f t="shared" si="21"/>
        <v>M253SSLY7RP004</v>
      </c>
      <c r="K499" s="2">
        <f t="shared" si="22"/>
        <v>2</v>
      </c>
      <c r="L499">
        <v>0</v>
      </c>
      <c r="M499">
        <v>0</v>
      </c>
      <c r="N499">
        <v>0</v>
      </c>
      <c r="O499">
        <v>0</v>
      </c>
      <c r="P499">
        <v>2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 s="5">
        <v>16</v>
      </c>
      <c r="Z499">
        <v>39</v>
      </c>
      <c r="AA499">
        <f t="shared" si="23"/>
        <v>78</v>
      </c>
    </row>
    <row r="500" spans="1:27" x14ac:dyDescent="0.25">
      <c r="A500" s="2">
        <v>2020</v>
      </c>
      <c r="B500" s="2" t="s">
        <v>299</v>
      </c>
      <c r="C500" s="2" t="s">
        <v>326</v>
      </c>
      <c r="D500" s="2" t="s">
        <v>358</v>
      </c>
      <c r="E500" s="2" t="s">
        <v>1336</v>
      </c>
      <c r="F500" s="2" t="s">
        <v>1337</v>
      </c>
      <c r="G500" s="2" t="s">
        <v>421</v>
      </c>
      <c r="H500" s="2" t="s">
        <v>356</v>
      </c>
      <c r="I500" s="2" t="s">
        <v>357</v>
      </c>
      <c r="J500" s="2" t="str">
        <f t="shared" si="21"/>
        <v>M505BDP01PE007</v>
      </c>
      <c r="K500" s="2">
        <f t="shared" si="22"/>
        <v>15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15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 s="5">
        <v>40</v>
      </c>
      <c r="Z500">
        <v>95</v>
      </c>
      <c r="AA500">
        <f t="shared" si="23"/>
        <v>1425</v>
      </c>
    </row>
    <row r="501" spans="1:27" x14ac:dyDescent="0.25">
      <c r="A501" s="2">
        <v>2020</v>
      </c>
      <c r="B501" s="2" t="s">
        <v>299</v>
      </c>
      <c r="C501" s="2" t="s">
        <v>326</v>
      </c>
      <c r="D501" s="2" t="s">
        <v>358</v>
      </c>
      <c r="E501" s="2" t="s">
        <v>1338</v>
      </c>
      <c r="F501" s="2" t="s">
        <v>1339</v>
      </c>
      <c r="G501" s="2" t="s">
        <v>421</v>
      </c>
      <c r="H501" s="2" t="s">
        <v>476</v>
      </c>
      <c r="I501" s="2" t="s">
        <v>477</v>
      </c>
      <c r="J501" s="2" t="str">
        <f t="shared" si="21"/>
        <v>M552BDP03NL216</v>
      </c>
      <c r="K501" s="2">
        <f t="shared" si="22"/>
        <v>22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22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 s="5">
        <v>42</v>
      </c>
      <c r="Z501">
        <v>99</v>
      </c>
      <c r="AA501">
        <f t="shared" si="23"/>
        <v>2178</v>
      </c>
    </row>
    <row r="502" spans="1:27" x14ac:dyDescent="0.25">
      <c r="A502" s="2">
        <v>2020</v>
      </c>
      <c r="B502" s="2" t="s">
        <v>299</v>
      </c>
      <c r="C502" s="2" t="s">
        <v>326</v>
      </c>
      <c r="D502" s="2" t="s">
        <v>358</v>
      </c>
      <c r="E502" s="2" t="s">
        <v>1340</v>
      </c>
      <c r="F502" s="2" t="s">
        <v>1341</v>
      </c>
      <c r="G502" s="2" t="s">
        <v>421</v>
      </c>
      <c r="H502" s="2" t="s">
        <v>356</v>
      </c>
      <c r="I502" s="2" t="s">
        <v>357</v>
      </c>
      <c r="J502" s="2" t="str">
        <f t="shared" si="21"/>
        <v>M552BDM06LG007</v>
      </c>
      <c r="K502" s="2">
        <f t="shared" si="22"/>
        <v>115</v>
      </c>
      <c r="L502">
        <v>0</v>
      </c>
      <c r="M502">
        <v>0</v>
      </c>
      <c r="N502">
        <v>112</v>
      </c>
      <c r="O502">
        <v>3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 s="5">
        <v>45</v>
      </c>
      <c r="Z502">
        <v>109</v>
      </c>
      <c r="AA502">
        <f t="shared" si="23"/>
        <v>12535</v>
      </c>
    </row>
    <row r="503" spans="1:27" x14ac:dyDescent="0.25">
      <c r="A503" s="2">
        <v>2020</v>
      </c>
      <c r="B503" s="2" t="s">
        <v>299</v>
      </c>
      <c r="C503" s="2" t="s">
        <v>326</v>
      </c>
      <c r="D503" s="2" t="s">
        <v>358</v>
      </c>
      <c r="E503" s="2" t="s">
        <v>1340</v>
      </c>
      <c r="F503" s="2" t="s">
        <v>1341</v>
      </c>
      <c r="G503" s="2" t="s">
        <v>421</v>
      </c>
      <c r="H503" s="2" t="s">
        <v>1276</v>
      </c>
      <c r="I503" s="2" t="s">
        <v>1277</v>
      </c>
      <c r="J503" s="2" t="str">
        <f t="shared" si="21"/>
        <v>M552BDM06LG551</v>
      </c>
      <c r="K503" s="2">
        <f t="shared" si="22"/>
        <v>9</v>
      </c>
      <c r="L503">
        <v>0</v>
      </c>
      <c r="M503">
        <v>0</v>
      </c>
      <c r="N503">
        <v>9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 s="5">
        <v>45</v>
      </c>
      <c r="Z503">
        <v>109</v>
      </c>
      <c r="AA503">
        <f t="shared" si="23"/>
        <v>981</v>
      </c>
    </row>
    <row r="504" spans="1:27" x14ac:dyDescent="0.25">
      <c r="A504" s="2">
        <v>2020</v>
      </c>
      <c r="B504" s="2" t="s">
        <v>299</v>
      </c>
      <c r="C504" s="2" t="s">
        <v>326</v>
      </c>
      <c r="D504" s="2" t="s">
        <v>358</v>
      </c>
      <c r="E504" s="2" t="s">
        <v>1342</v>
      </c>
      <c r="F504" s="2" t="s">
        <v>1343</v>
      </c>
      <c r="G504" s="2" t="s">
        <v>421</v>
      </c>
      <c r="H504" s="2" t="s">
        <v>1344</v>
      </c>
      <c r="I504" s="2" t="s">
        <v>1345</v>
      </c>
      <c r="J504" s="2" t="str">
        <f t="shared" si="21"/>
        <v>M581BDTA100615</v>
      </c>
      <c r="K504" s="2">
        <f t="shared" si="22"/>
        <v>7</v>
      </c>
      <c r="L504">
        <v>0</v>
      </c>
      <c r="M504">
        <v>0</v>
      </c>
      <c r="N504">
        <v>0</v>
      </c>
      <c r="O504">
        <v>7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 s="5">
        <v>38</v>
      </c>
      <c r="Z504">
        <v>89</v>
      </c>
      <c r="AA504">
        <f t="shared" si="23"/>
        <v>623</v>
      </c>
    </row>
    <row r="505" spans="1:27" x14ac:dyDescent="0.25">
      <c r="A505" s="2">
        <v>2020</v>
      </c>
      <c r="B505" s="2" t="s">
        <v>299</v>
      </c>
      <c r="C505" s="2" t="s">
        <v>326</v>
      </c>
      <c r="D505" s="2" t="s">
        <v>358</v>
      </c>
      <c r="E505" s="2" t="s">
        <v>1346</v>
      </c>
      <c r="F505" s="2" t="s">
        <v>1347</v>
      </c>
      <c r="G505" s="2" t="s">
        <v>421</v>
      </c>
      <c r="H505" s="2" t="s">
        <v>1348</v>
      </c>
      <c r="I505" s="2" t="s">
        <v>1349</v>
      </c>
      <c r="J505" s="2" t="str">
        <f t="shared" si="21"/>
        <v>M566BDP77OT012</v>
      </c>
      <c r="K505" s="2">
        <f t="shared" si="22"/>
        <v>1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1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 s="5">
        <v>40</v>
      </c>
      <c r="Z505">
        <v>95</v>
      </c>
      <c r="AA505">
        <f t="shared" si="23"/>
        <v>95</v>
      </c>
    </row>
    <row r="506" spans="1:27" x14ac:dyDescent="0.25">
      <c r="A506" s="2">
        <v>2020</v>
      </c>
      <c r="B506" s="2" t="s">
        <v>299</v>
      </c>
      <c r="C506" s="2" t="s">
        <v>326</v>
      </c>
      <c r="D506" s="2" t="s">
        <v>358</v>
      </c>
      <c r="E506" s="2" t="s">
        <v>1350</v>
      </c>
      <c r="F506" s="2" t="s">
        <v>1351</v>
      </c>
      <c r="G506" s="2" t="s">
        <v>421</v>
      </c>
      <c r="H506" s="2" t="s">
        <v>297</v>
      </c>
      <c r="I506" s="2" t="s">
        <v>298</v>
      </c>
      <c r="J506" s="2" t="str">
        <f t="shared" si="21"/>
        <v>M504BDP01PT047</v>
      </c>
      <c r="K506" s="2">
        <f t="shared" si="22"/>
        <v>21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21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 s="5">
        <v>40</v>
      </c>
      <c r="Z506">
        <v>95</v>
      </c>
      <c r="AA506">
        <f t="shared" si="23"/>
        <v>1995</v>
      </c>
    </row>
    <row r="507" spans="1:27" x14ac:dyDescent="0.25">
      <c r="A507" s="2">
        <v>2020</v>
      </c>
      <c r="B507" s="2" t="s">
        <v>299</v>
      </c>
      <c r="C507" s="2" t="s">
        <v>326</v>
      </c>
      <c r="D507" s="2" t="s">
        <v>358</v>
      </c>
      <c r="E507" s="2" t="s">
        <v>1350</v>
      </c>
      <c r="F507" s="2" t="s">
        <v>1351</v>
      </c>
      <c r="G507" s="2" t="s">
        <v>421</v>
      </c>
      <c r="H507" s="2" t="s">
        <v>610</v>
      </c>
      <c r="I507" s="2" t="s">
        <v>611</v>
      </c>
      <c r="J507" s="2" t="str">
        <f t="shared" si="21"/>
        <v>M504BDP01PT230</v>
      </c>
      <c r="K507" s="2">
        <f t="shared" si="22"/>
        <v>19</v>
      </c>
      <c r="L507">
        <v>0</v>
      </c>
      <c r="M507">
        <v>0</v>
      </c>
      <c r="N507">
        <v>0</v>
      </c>
      <c r="O507">
        <v>1</v>
      </c>
      <c r="P507">
        <v>0</v>
      </c>
      <c r="Q507">
        <v>18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 s="5">
        <v>40</v>
      </c>
      <c r="Z507">
        <v>95</v>
      </c>
      <c r="AA507">
        <f t="shared" si="23"/>
        <v>1805</v>
      </c>
    </row>
    <row r="508" spans="1:27" x14ac:dyDescent="0.25">
      <c r="A508" s="2">
        <v>2020</v>
      </c>
      <c r="B508" s="2" t="s">
        <v>299</v>
      </c>
      <c r="C508" s="2" t="s">
        <v>326</v>
      </c>
      <c r="D508" s="2" t="s">
        <v>358</v>
      </c>
      <c r="E508" s="2" t="s">
        <v>1352</v>
      </c>
      <c r="F508" s="2" t="s">
        <v>1353</v>
      </c>
      <c r="G508" s="2" t="s">
        <v>733</v>
      </c>
      <c r="H508" s="2" t="s">
        <v>1037</v>
      </c>
      <c r="I508" s="2" t="s">
        <v>1038</v>
      </c>
      <c r="J508" s="2" t="str">
        <f t="shared" si="21"/>
        <v>M584BDP7700034</v>
      </c>
      <c r="K508" s="2">
        <f t="shared" si="22"/>
        <v>2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2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 s="5">
        <v>40</v>
      </c>
      <c r="Z508">
        <v>95</v>
      </c>
      <c r="AA508">
        <f t="shared" si="23"/>
        <v>190</v>
      </c>
    </row>
    <row r="509" spans="1:27" x14ac:dyDescent="0.25">
      <c r="A509" s="2">
        <v>2020</v>
      </c>
      <c r="B509" s="2" t="s">
        <v>299</v>
      </c>
      <c r="C509" s="2" t="s">
        <v>326</v>
      </c>
      <c r="D509" s="2" t="s">
        <v>358</v>
      </c>
      <c r="E509" s="2" t="s">
        <v>1354</v>
      </c>
      <c r="F509" s="2" t="s">
        <v>1355</v>
      </c>
      <c r="G509" s="2" t="s">
        <v>1356</v>
      </c>
      <c r="H509" s="2" t="s">
        <v>1357</v>
      </c>
      <c r="I509" s="2" t="s">
        <v>1358</v>
      </c>
      <c r="J509" s="2" t="str">
        <f t="shared" si="21"/>
        <v>M585BDP7700637</v>
      </c>
      <c r="K509" s="2">
        <f t="shared" si="22"/>
        <v>1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1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 s="5">
        <v>42</v>
      </c>
      <c r="Z509">
        <v>99</v>
      </c>
      <c r="AA509">
        <f t="shared" si="23"/>
        <v>99</v>
      </c>
    </row>
    <row r="510" spans="1:27" x14ac:dyDescent="0.25">
      <c r="A510" s="2">
        <v>2020</v>
      </c>
      <c r="B510" s="2" t="s">
        <v>299</v>
      </c>
      <c r="C510" s="2" t="s">
        <v>326</v>
      </c>
      <c r="D510" s="2" t="s">
        <v>488</v>
      </c>
      <c r="E510" s="2" t="s">
        <v>1359</v>
      </c>
      <c r="F510" s="2" t="s">
        <v>1360</v>
      </c>
      <c r="G510" s="2" t="s">
        <v>1305</v>
      </c>
      <c r="H510" s="2" t="s">
        <v>314</v>
      </c>
      <c r="I510" s="2" t="s">
        <v>315</v>
      </c>
      <c r="J510" s="2" t="str">
        <f t="shared" si="21"/>
        <v>M420BDP01PE006</v>
      </c>
      <c r="K510" s="2">
        <f t="shared" si="22"/>
        <v>6</v>
      </c>
      <c r="L510">
        <v>0</v>
      </c>
      <c r="M510">
        <v>6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 s="5">
        <v>27</v>
      </c>
      <c r="Z510">
        <v>64</v>
      </c>
      <c r="AA510">
        <f t="shared" si="23"/>
        <v>384</v>
      </c>
    </row>
    <row r="511" spans="1:27" x14ac:dyDescent="0.25">
      <c r="A511" s="2">
        <v>2020</v>
      </c>
      <c r="B511" s="2" t="s">
        <v>299</v>
      </c>
      <c r="C511" s="2" t="s">
        <v>326</v>
      </c>
      <c r="D511" s="2" t="s">
        <v>358</v>
      </c>
      <c r="E511" s="2" t="s">
        <v>1361</v>
      </c>
      <c r="F511" s="2" t="s">
        <v>689</v>
      </c>
      <c r="G511" s="2" t="s">
        <v>690</v>
      </c>
      <c r="H511" s="2" t="s">
        <v>1362</v>
      </c>
      <c r="I511" s="2" t="s">
        <v>1363</v>
      </c>
      <c r="J511" s="2" t="str">
        <f t="shared" si="21"/>
        <v>M542BDM0600135</v>
      </c>
      <c r="K511" s="2">
        <f t="shared" si="22"/>
        <v>20</v>
      </c>
      <c r="L511">
        <v>0</v>
      </c>
      <c r="M511">
        <v>0</v>
      </c>
      <c r="N511">
        <v>0</v>
      </c>
      <c r="O511">
        <v>0</v>
      </c>
      <c r="P511">
        <v>10</v>
      </c>
      <c r="Q511">
        <v>8</v>
      </c>
      <c r="R511">
        <v>0</v>
      </c>
      <c r="S511">
        <v>0</v>
      </c>
      <c r="T511">
        <v>2</v>
      </c>
      <c r="U511">
        <v>0</v>
      </c>
      <c r="V511">
        <v>0</v>
      </c>
      <c r="W511">
        <v>0</v>
      </c>
      <c r="X511">
        <v>0</v>
      </c>
      <c r="Y511" s="5">
        <v>42</v>
      </c>
      <c r="Z511">
        <v>99</v>
      </c>
      <c r="AA511">
        <f t="shared" si="23"/>
        <v>1980</v>
      </c>
    </row>
    <row r="512" spans="1:27" x14ac:dyDescent="0.25">
      <c r="A512" s="2">
        <v>2020</v>
      </c>
      <c r="B512" s="2" t="s">
        <v>299</v>
      </c>
      <c r="C512" s="2" t="s">
        <v>326</v>
      </c>
      <c r="D512" s="2" t="s">
        <v>358</v>
      </c>
      <c r="E512" s="2" t="s">
        <v>1361</v>
      </c>
      <c r="F512" s="2" t="s">
        <v>689</v>
      </c>
      <c r="G512" s="2" t="s">
        <v>690</v>
      </c>
      <c r="H512" s="2" t="s">
        <v>1364</v>
      </c>
      <c r="I512" s="2" t="s">
        <v>1365</v>
      </c>
      <c r="J512" s="2" t="str">
        <f t="shared" si="21"/>
        <v>M542BDM0600284</v>
      </c>
      <c r="K512" s="2">
        <f t="shared" si="22"/>
        <v>9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4</v>
      </c>
      <c r="R512">
        <v>0</v>
      </c>
      <c r="S512">
        <v>3</v>
      </c>
      <c r="T512">
        <v>2</v>
      </c>
      <c r="U512">
        <v>0</v>
      </c>
      <c r="V512">
        <v>0</v>
      </c>
      <c r="W512">
        <v>0</v>
      </c>
      <c r="X512">
        <v>0</v>
      </c>
      <c r="Y512" s="5">
        <v>42</v>
      </c>
      <c r="Z512">
        <v>99</v>
      </c>
      <c r="AA512">
        <f t="shared" si="23"/>
        <v>891</v>
      </c>
    </row>
    <row r="513" spans="1:27" x14ac:dyDescent="0.25">
      <c r="A513" s="2">
        <v>2020</v>
      </c>
      <c r="B513" s="2" t="s">
        <v>299</v>
      </c>
      <c r="C513" s="2" t="s">
        <v>292</v>
      </c>
      <c r="D513" s="2" t="s">
        <v>438</v>
      </c>
      <c r="E513" s="2" t="s">
        <v>1366</v>
      </c>
      <c r="F513" s="2" t="s">
        <v>1367</v>
      </c>
      <c r="G513" s="2" t="s">
        <v>1368</v>
      </c>
      <c r="H513" s="2" t="s">
        <v>319</v>
      </c>
      <c r="I513" s="2" t="s">
        <v>320</v>
      </c>
      <c r="J513" s="2" t="str">
        <f t="shared" si="21"/>
        <v>M057TTJ9200004</v>
      </c>
      <c r="K513" s="2">
        <f t="shared" si="22"/>
        <v>1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1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 s="5">
        <v>13</v>
      </c>
      <c r="Z513">
        <v>32</v>
      </c>
      <c r="AA513">
        <f t="shared" si="23"/>
        <v>32</v>
      </c>
    </row>
    <row r="514" spans="1:27" x14ac:dyDescent="0.25">
      <c r="A514" s="2">
        <v>2020</v>
      </c>
      <c r="B514" s="2" t="s">
        <v>299</v>
      </c>
      <c r="C514" s="2" t="s">
        <v>326</v>
      </c>
      <c r="D514" s="2" t="s">
        <v>358</v>
      </c>
      <c r="E514" s="2" t="s">
        <v>1369</v>
      </c>
      <c r="F514" s="2" t="s">
        <v>1370</v>
      </c>
      <c r="G514" s="2" t="s">
        <v>421</v>
      </c>
      <c r="H514" s="2" t="s">
        <v>1371</v>
      </c>
      <c r="I514" s="2" t="s">
        <v>1372</v>
      </c>
      <c r="J514" s="2" t="str">
        <f t="shared" si="21"/>
        <v>M578BDM0600576</v>
      </c>
      <c r="K514" s="2">
        <f t="shared" si="22"/>
        <v>10</v>
      </c>
      <c r="L514">
        <v>0</v>
      </c>
      <c r="M514">
        <v>0</v>
      </c>
      <c r="N514">
        <v>10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 s="5">
        <v>67</v>
      </c>
      <c r="Z514">
        <v>159</v>
      </c>
      <c r="AA514">
        <f t="shared" si="23"/>
        <v>1590</v>
      </c>
    </row>
    <row r="515" spans="1:27" x14ac:dyDescent="0.25">
      <c r="A515" s="2">
        <v>2020</v>
      </c>
      <c r="B515" s="2" t="s">
        <v>299</v>
      </c>
      <c r="C515" s="2" t="s">
        <v>326</v>
      </c>
      <c r="D515" s="2" t="s">
        <v>358</v>
      </c>
      <c r="E515" s="2" t="s">
        <v>1369</v>
      </c>
      <c r="F515" s="2" t="s">
        <v>1370</v>
      </c>
      <c r="G515" s="2" t="s">
        <v>421</v>
      </c>
      <c r="H515" s="2" t="s">
        <v>1270</v>
      </c>
      <c r="I515" s="2" t="s">
        <v>1271</v>
      </c>
      <c r="J515" s="2" t="str">
        <f t="shared" si="21"/>
        <v>M578BDM0600611</v>
      </c>
      <c r="K515" s="2">
        <f t="shared" si="22"/>
        <v>30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30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 s="5">
        <v>67</v>
      </c>
      <c r="Z515">
        <v>159</v>
      </c>
      <c r="AA515">
        <f t="shared" si="23"/>
        <v>4770</v>
      </c>
    </row>
    <row r="516" spans="1:27" x14ac:dyDescent="0.25">
      <c r="A516" s="2">
        <v>2020</v>
      </c>
      <c r="B516" s="2" t="s">
        <v>299</v>
      </c>
      <c r="C516" s="2" t="s">
        <v>326</v>
      </c>
      <c r="D516" s="2" t="s">
        <v>358</v>
      </c>
      <c r="E516" s="2" t="s">
        <v>1373</v>
      </c>
      <c r="F516" s="2" t="s">
        <v>1374</v>
      </c>
      <c r="G516" s="2" t="s">
        <v>421</v>
      </c>
      <c r="H516" s="2" t="s">
        <v>1371</v>
      </c>
      <c r="I516" s="2" t="s">
        <v>1372</v>
      </c>
      <c r="J516" s="2" t="str">
        <f t="shared" ref="J516:J579" si="24">_xlfn.CONCAT(F516,H516)</f>
        <v>M505BDM06RF576</v>
      </c>
      <c r="K516" s="2">
        <f t="shared" ref="K516:K579" si="25">SUM(L516:X516)</f>
        <v>2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2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 s="5">
        <v>42</v>
      </c>
      <c r="Z516">
        <v>99</v>
      </c>
      <c r="AA516">
        <f t="shared" si="23"/>
        <v>198</v>
      </c>
    </row>
    <row r="517" spans="1:27" x14ac:dyDescent="0.25">
      <c r="A517" s="2">
        <v>2020</v>
      </c>
      <c r="B517" s="2" t="s">
        <v>299</v>
      </c>
      <c r="C517" s="2" t="s">
        <v>292</v>
      </c>
      <c r="D517" s="2" t="s">
        <v>1029</v>
      </c>
      <c r="E517" s="2" t="s">
        <v>1375</v>
      </c>
      <c r="F517" s="2" t="s">
        <v>1376</v>
      </c>
      <c r="G517" s="2" t="s">
        <v>1377</v>
      </c>
      <c r="H517" s="2" t="s">
        <v>356</v>
      </c>
      <c r="I517" s="2" t="s">
        <v>357</v>
      </c>
      <c r="J517" s="2" t="str">
        <f t="shared" si="24"/>
        <v>M863KIBC100007</v>
      </c>
      <c r="K517" s="2">
        <f t="shared" si="25"/>
        <v>1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1</v>
      </c>
      <c r="T517">
        <v>0</v>
      </c>
      <c r="U517">
        <v>0</v>
      </c>
      <c r="V517">
        <v>0</v>
      </c>
      <c r="W517">
        <v>0</v>
      </c>
      <c r="X517">
        <v>0</v>
      </c>
      <c r="Y517" s="5">
        <v>39</v>
      </c>
      <c r="Z517">
        <v>95</v>
      </c>
      <c r="AA517">
        <f t="shared" ref="AA517:AA580" si="26">Z517*K517</f>
        <v>95</v>
      </c>
    </row>
    <row r="518" spans="1:27" x14ac:dyDescent="0.25">
      <c r="A518" s="2">
        <v>2020</v>
      </c>
      <c r="B518" s="2" t="s">
        <v>299</v>
      </c>
      <c r="C518" s="2" t="s">
        <v>292</v>
      </c>
      <c r="D518" s="2" t="s">
        <v>1029</v>
      </c>
      <c r="E518" s="2" t="s">
        <v>1378</v>
      </c>
      <c r="F518" s="2" t="s">
        <v>1379</v>
      </c>
      <c r="G518" s="2" t="s">
        <v>1380</v>
      </c>
      <c r="H518" s="2" t="s">
        <v>356</v>
      </c>
      <c r="I518" s="2" t="s">
        <v>357</v>
      </c>
      <c r="J518" s="2" t="str">
        <f t="shared" si="24"/>
        <v>M860KIC9800007</v>
      </c>
      <c r="K518" s="2">
        <f t="shared" si="25"/>
        <v>2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1</v>
      </c>
      <c r="R518">
        <v>0</v>
      </c>
      <c r="S518">
        <v>1</v>
      </c>
      <c r="T518">
        <v>0</v>
      </c>
      <c r="U518">
        <v>0</v>
      </c>
      <c r="V518">
        <v>0</v>
      </c>
      <c r="W518">
        <v>0</v>
      </c>
      <c r="X518">
        <v>0</v>
      </c>
      <c r="Y518" s="5">
        <v>35</v>
      </c>
      <c r="Z518">
        <v>85</v>
      </c>
      <c r="AA518">
        <f t="shared" si="26"/>
        <v>170</v>
      </c>
    </row>
    <row r="519" spans="1:27" x14ac:dyDescent="0.25">
      <c r="A519" s="2">
        <v>2020</v>
      </c>
      <c r="B519" s="2" t="s">
        <v>299</v>
      </c>
      <c r="C519" s="2" t="s">
        <v>326</v>
      </c>
      <c r="D519" s="2" t="s">
        <v>358</v>
      </c>
      <c r="E519" s="2" t="s">
        <v>1381</v>
      </c>
      <c r="F519" s="2" t="s">
        <v>420</v>
      </c>
      <c r="G519" s="2" t="s">
        <v>421</v>
      </c>
      <c r="H519" s="2" t="s">
        <v>1382</v>
      </c>
      <c r="I519" s="2" t="s">
        <v>1383</v>
      </c>
      <c r="J519" s="2" t="str">
        <f t="shared" si="24"/>
        <v>M520BDTA100582</v>
      </c>
      <c r="K519" s="2">
        <f t="shared" si="25"/>
        <v>17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11</v>
      </c>
      <c r="R519">
        <v>6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 s="5">
        <v>38</v>
      </c>
      <c r="Z519">
        <v>89</v>
      </c>
      <c r="AA519">
        <f t="shared" si="26"/>
        <v>1513</v>
      </c>
    </row>
    <row r="520" spans="1:27" x14ac:dyDescent="0.25">
      <c r="A520" s="2">
        <v>2020</v>
      </c>
      <c r="B520" s="2" t="s">
        <v>299</v>
      </c>
      <c r="C520" s="2" t="s">
        <v>368</v>
      </c>
      <c r="D520" s="2" t="s">
        <v>458</v>
      </c>
      <c r="E520" s="2" t="s">
        <v>1384</v>
      </c>
      <c r="F520" s="2" t="s">
        <v>1385</v>
      </c>
      <c r="G520" s="2" t="s">
        <v>1386</v>
      </c>
      <c r="H520" s="2" t="s">
        <v>859</v>
      </c>
      <c r="I520" s="2" t="s">
        <v>363</v>
      </c>
      <c r="J520" s="2" t="str">
        <f t="shared" si="24"/>
        <v>M284SSLY753574</v>
      </c>
      <c r="K520" s="2">
        <f t="shared" si="25"/>
        <v>2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2</v>
      </c>
      <c r="T520">
        <v>0</v>
      </c>
      <c r="U520">
        <v>0</v>
      </c>
      <c r="V520">
        <v>0</v>
      </c>
      <c r="W520">
        <v>0</v>
      </c>
      <c r="X520">
        <v>0</v>
      </c>
      <c r="Y520" s="5">
        <v>16</v>
      </c>
      <c r="Z520">
        <v>39</v>
      </c>
      <c r="AA520">
        <f t="shared" si="26"/>
        <v>78</v>
      </c>
    </row>
    <row r="521" spans="1:27" x14ac:dyDescent="0.25">
      <c r="A521" s="2">
        <v>2020</v>
      </c>
      <c r="B521" s="2" t="s">
        <v>299</v>
      </c>
      <c r="C521" s="2" t="s">
        <v>326</v>
      </c>
      <c r="D521" s="2" t="s">
        <v>358</v>
      </c>
      <c r="E521" s="2" t="s">
        <v>1387</v>
      </c>
      <c r="F521" s="2" t="s">
        <v>1388</v>
      </c>
      <c r="G521" s="2" t="s">
        <v>1389</v>
      </c>
      <c r="H521" s="2" t="s">
        <v>538</v>
      </c>
      <c r="I521" s="2" t="s">
        <v>539</v>
      </c>
      <c r="J521" s="2" t="str">
        <f t="shared" si="24"/>
        <v>M576BDP7700005</v>
      </c>
      <c r="K521" s="2">
        <f t="shared" si="25"/>
        <v>11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3</v>
      </c>
      <c r="W521">
        <v>7</v>
      </c>
      <c r="X521">
        <v>1</v>
      </c>
      <c r="Y521" s="5">
        <v>40</v>
      </c>
      <c r="Z521">
        <v>95</v>
      </c>
      <c r="AA521">
        <f t="shared" si="26"/>
        <v>1045</v>
      </c>
    </row>
    <row r="522" spans="1:27" x14ac:dyDescent="0.25">
      <c r="A522" s="2">
        <v>2020</v>
      </c>
      <c r="B522" s="2" t="s">
        <v>299</v>
      </c>
      <c r="C522" s="2" t="s">
        <v>326</v>
      </c>
      <c r="D522" s="2" t="s">
        <v>358</v>
      </c>
      <c r="E522" s="2" t="s">
        <v>1387</v>
      </c>
      <c r="F522" s="2" t="s">
        <v>1388</v>
      </c>
      <c r="G522" s="2" t="s">
        <v>1389</v>
      </c>
      <c r="H522" s="2" t="s">
        <v>638</v>
      </c>
      <c r="I522" s="2" t="s">
        <v>639</v>
      </c>
      <c r="J522" s="2" t="str">
        <f t="shared" si="24"/>
        <v>M576BDP7700221</v>
      </c>
      <c r="K522" s="2">
        <f t="shared" si="25"/>
        <v>12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1</v>
      </c>
      <c r="R522">
        <v>0</v>
      </c>
      <c r="S522">
        <v>0</v>
      </c>
      <c r="T522">
        <v>0</v>
      </c>
      <c r="U522">
        <v>0</v>
      </c>
      <c r="V522">
        <v>3</v>
      </c>
      <c r="W522">
        <v>4</v>
      </c>
      <c r="X522">
        <v>4</v>
      </c>
      <c r="Y522" s="5">
        <v>40</v>
      </c>
      <c r="Z522">
        <v>95</v>
      </c>
      <c r="AA522">
        <f t="shared" si="26"/>
        <v>1140</v>
      </c>
    </row>
    <row r="523" spans="1:27" x14ac:dyDescent="0.25">
      <c r="A523" s="2">
        <v>2020</v>
      </c>
      <c r="B523" s="2" t="s">
        <v>299</v>
      </c>
      <c r="C523" s="2" t="s">
        <v>326</v>
      </c>
      <c r="D523" s="2" t="s">
        <v>358</v>
      </c>
      <c r="E523" s="2" t="s">
        <v>1387</v>
      </c>
      <c r="F523" s="2" t="s">
        <v>1388</v>
      </c>
      <c r="G523" s="2" t="s">
        <v>1389</v>
      </c>
      <c r="H523" s="2" t="s">
        <v>1331</v>
      </c>
      <c r="I523" s="2" t="s">
        <v>1332</v>
      </c>
      <c r="J523" s="2" t="str">
        <f t="shared" si="24"/>
        <v>M576BDP7700297</v>
      </c>
      <c r="K523" s="2">
        <f t="shared" si="25"/>
        <v>8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3</v>
      </c>
      <c r="W523">
        <v>3</v>
      </c>
      <c r="X523">
        <v>2</v>
      </c>
      <c r="Y523" s="5">
        <v>40</v>
      </c>
      <c r="Z523">
        <v>95</v>
      </c>
      <c r="AA523">
        <f t="shared" si="26"/>
        <v>760</v>
      </c>
    </row>
    <row r="524" spans="1:27" x14ac:dyDescent="0.25">
      <c r="A524" s="2">
        <v>2020</v>
      </c>
      <c r="B524" s="2" t="s">
        <v>299</v>
      </c>
      <c r="C524" s="2" t="s">
        <v>326</v>
      </c>
      <c r="D524" s="2" t="s">
        <v>358</v>
      </c>
      <c r="E524" s="2" t="s">
        <v>1390</v>
      </c>
      <c r="F524" s="2" t="s">
        <v>1391</v>
      </c>
      <c r="G524" s="2" t="s">
        <v>421</v>
      </c>
      <c r="H524" s="2" t="s">
        <v>1321</v>
      </c>
      <c r="I524" s="2" t="s">
        <v>1322</v>
      </c>
      <c r="J524" s="2" t="str">
        <f t="shared" si="24"/>
        <v>M552BDP99S7644</v>
      </c>
      <c r="K524" s="2">
        <f t="shared" si="25"/>
        <v>8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8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 s="5">
        <v>45</v>
      </c>
      <c r="Z524">
        <v>109</v>
      </c>
      <c r="AA524">
        <f t="shared" si="26"/>
        <v>872</v>
      </c>
    </row>
    <row r="525" spans="1:27" x14ac:dyDescent="0.25">
      <c r="A525" s="2">
        <v>2020</v>
      </c>
      <c r="B525" s="2" t="s">
        <v>299</v>
      </c>
      <c r="C525" s="2" t="s">
        <v>326</v>
      </c>
      <c r="D525" s="2" t="s">
        <v>358</v>
      </c>
      <c r="E525" s="2" t="s">
        <v>1392</v>
      </c>
      <c r="F525" s="2" t="s">
        <v>1393</v>
      </c>
      <c r="G525" s="2" t="s">
        <v>421</v>
      </c>
      <c r="H525" s="2" t="s">
        <v>1319</v>
      </c>
      <c r="I525" s="2" t="s">
        <v>1320</v>
      </c>
      <c r="J525" s="2" t="str">
        <f t="shared" si="24"/>
        <v>M552BDP99DO642</v>
      </c>
      <c r="K525" s="2">
        <f t="shared" si="25"/>
        <v>37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37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 s="5">
        <v>45</v>
      </c>
      <c r="Z525">
        <v>109</v>
      </c>
      <c r="AA525">
        <f t="shared" si="26"/>
        <v>4033</v>
      </c>
    </row>
    <row r="526" spans="1:27" x14ac:dyDescent="0.25">
      <c r="A526" s="2">
        <v>2020</v>
      </c>
      <c r="B526" s="2" t="s">
        <v>299</v>
      </c>
      <c r="C526" s="2" t="s">
        <v>292</v>
      </c>
      <c r="D526" s="2" t="s">
        <v>304</v>
      </c>
      <c r="E526" s="2" t="s">
        <v>1394</v>
      </c>
      <c r="F526" s="2" t="s">
        <v>1395</v>
      </c>
      <c r="G526" s="2" t="s">
        <v>1396</v>
      </c>
      <c r="H526" s="2" t="s">
        <v>1311</v>
      </c>
      <c r="I526" s="2" t="s">
        <v>1312</v>
      </c>
      <c r="J526" s="2" t="str">
        <f t="shared" si="24"/>
        <v>M834JHF43TC620</v>
      </c>
      <c r="K526" s="2">
        <f t="shared" si="25"/>
        <v>1</v>
      </c>
      <c r="L526">
        <v>0</v>
      </c>
      <c r="M526">
        <v>0</v>
      </c>
      <c r="N526">
        <v>0</v>
      </c>
      <c r="O526">
        <v>0</v>
      </c>
      <c r="P526">
        <v>1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 s="5">
        <v>40</v>
      </c>
      <c r="Z526">
        <v>99</v>
      </c>
      <c r="AA526">
        <f t="shared" si="26"/>
        <v>99</v>
      </c>
    </row>
    <row r="527" spans="1:27" x14ac:dyDescent="0.25">
      <c r="A527" s="2">
        <v>2020</v>
      </c>
      <c r="B527" s="2" t="s">
        <v>299</v>
      </c>
      <c r="C527" s="2" t="s">
        <v>326</v>
      </c>
      <c r="D527" s="2" t="s">
        <v>488</v>
      </c>
      <c r="E527" s="2" t="s">
        <v>1397</v>
      </c>
      <c r="F527" s="2" t="s">
        <v>1398</v>
      </c>
      <c r="G527" s="2" t="s">
        <v>1399</v>
      </c>
      <c r="H527" s="2" t="s">
        <v>1321</v>
      </c>
      <c r="I527" s="2" t="s">
        <v>1322</v>
      </c>
      <c r="J527" s="2" t="str">
        <f t="shared" si="24"/>
        <v>M625BDP99S7644</v>
      </c>
      <c r="K527" s="2">
        <f t="shared" si="25"/>
        <v>18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18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 s="5">
        <v>40</v>
      </c>
      <c r="Z527">
        <v>95</v>
      </c>
      <c r="AA527">
        <f t="shared" si="26"/>
        <v>1710</v>
      </c>
    </row>
    <row r="528" spans="1:27" x14ac:dyDescent="0.25">
      <c r="A528" s="2">
        <v>2020</v>
      </c>
      <c r="B528" s="2" t="s">
        <v>303</v>
      </c>
      <c r="C528" s="2" t="s">
        <v>292</v>
      </c>
      <c r="D528" s="2" t="s">
        <v>310</v>
      </c>
      <c r="E528" s="2" t="s">
        <v>1400</v>
      </c>
      <c r="F528" s="2" t="s">
        <v>1401</v>
      </c>
      <c r="G528" s="2" t="s">
        <v>1402</v>
      </c>
      <c r="H528" s="2" t="s">
        <v>356</v>
      </c>
      <c r="I528" s="2" t="s">
        <v>357</v>
      </c>
      <c r="J528" s="2" t="str">
        <f t="shared" si="24"/>
        <v>B052TEJ7800007</v>
      </c>
      <c r="K528" s="2">
        <f t="shared" si="25"/>
        <v>8</v>
      </c>
      <c r="L528">
        <v>0</v>
      </c>
      <c r="M528">
        <v>0</v>
      </c>
      <c r="N528">
        <v>0</v>
      </c>
      <c r="O528">
        <v>1</v>
      </c>
      <c r="P528">
        <v>0</v>
      </c>
      <c r="Q528">
        <v>6</v>
      </c>
      <c r="R528">
        <v>0</v>
      </c>
      <c r="S528">
        <v>0</v>
      </c>
      <c r="T528">
        <v>0</v>
      </c>
      <c r="U528">
        <v>0</v>
      </c>
      <c r="V528">
        <v>1</v>
      </c>
      <c r="W528">
        <v>0</v>
      </c>
      <c r="X528">
        <v>0</v>
      </c>
      <c r="Y528" s="5">
        <v>16</v>
      </c>
      <c r="Z528">
        <v>39</v>
      </c>
      <c r="AA528">
        <f t="shared" si="26"/>
        <v>312</v>
      </c>
    </row>
    <row r="529" spans="1:27" x14ac:dyDescent="0.25">
      <c r="A529" s="2">
        <v>2020</v>
      </c>
      <c r="B529" s="2" t="s">
        <v>303</v>
      </c>
      <c r="C529" s="2" t="s">
        <v>292</v>
      </c>
      <c r="D529" s="2" t="s">
        <v>310</v>
      </c>
      <c r="E529" s="2" t="s">
        <v>1403</v>
      </c>
      <c r="F529" s="2" t="s">
        <v>1404</v>
      </c>
      <c r="G529" s="2" t="s">
        <v>1405</v>
      </c>
      <c r="H529" s="2" t="s">
        <v>1243</v>
      </c>
      <c r="I529" s="2" t="s">
        <v>1244</v>
      </c>
      <c r="J529" s="2" t="str">
        <f t="shared" si="24"/>
        <v>B046TEJ7800002</v>
      </c>
      <c r="K529" s="2">
        <f t="shared" si="25"/>
        <v>18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18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 s="5">
        <v>16</v>
      </c>
      <c r="Z529">
        <v>39</v>
      </c>
      <c r="AA529">
        <f t="shared" si="26"/>
        <v>702</v>
      </c>
    </row>
    <row r="530" spans="1:27" x14ac:dyDescent="0.25">
      <c r="A530" s="2">
        <v>2020</v>
      </c>
      <c r="B530" s="2" t="s">
        <v>303</v>
      </c>
      <c r="C530" s="2" t="s">
        <v>292</v>
      </c>
      <c r="D530" s="2" t="s">
        <v>310</v>
      </c>
      <c r="E530" s="2" t="s">
        <v>1406</v>
      </c>
      <c r="F530" s="2" t="s">
        <v>1407</v>
      </c>
      <c r="G530" s="2" t="s">
        <v>1408</v>
      </c>
      <c r="H530" s="2" t="s">
        <v>356</v>
      </c>
      <c r="I530" s="2" t="s">
        <v>357</v>
      </c>
      <c r="J530" s="2" t="str">
        <f t="shared" si="24"/>
        <v>B047TEJ7800007</v>
      </c>
      <c r="K530" s="2">
        <f t="shared" si="25"/>
        <v>18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18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 s="5">
        <v>18</v>
      </c>
      <c r="Z530">
        <v>45</v>
      </c>
      <c r="AA530">
        <f t="shared" si="26"/>
        <v>810</v>
      </c>
    </row>
    <row r="531" spans="1:27" x14ac:dyDescent="0.25">
      <c r="A531" s="2">
        <v>2020</v>
      </c>
      <c r="B531" s="2" t="s">
        <v>303</v>
      </c>
      <c r="C531" s="2" t="s">
        <v>292</v>
      </c>
      <c r="D531" s="2" t="s">
        <v>310</v>
      </c>
      <c r="E531" s="2" t="s">
        <v>1409</v>
      </c>
      <c r="F531" s="2" t="s">
        <v>1410</v>
      </c>
      <c r="G531" s="2" t="s">
        <v>1411</v>
      </c>
      <c r="H531" s="2" t="s">
        <v>319</v>
      </c>
      <c r="I531" s="2" t="s">
        <v>320</v>
      </c>
      <c r="J531" s="2" t="str">
        <f t="shared" si="24"/>
        <v>B045TEJ7800004</v>
      </c>
      <c r="K531" s="2">
        <f t="shared" si="25"/>
        <v>36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19</v>
      </c>
      <c r="R531">
        <v>6</v>
      </c>
      <c r="S531">
        <v>6</v>
      </c>
      <c r="T531">
        <v>5</v>
      </c>
      <c r="U531">
        <v>0</v>
      </c>
      <c r="V531">
        <v>0</v>
      </c>
      <c r="W531">
        <v>0</v>
      </c>
      <c r="X531">
        <v>0</v>
      </c>
      <c r="Y531" s="5">
        <v>18</v>
      </c>
      <c r="Z531">
        <v>45</v>
      </c>
      <c r="AA531">
        <f t="shared" si="26"/>
        <v>1620</v>
      </c>
    </row>
    <row r="532" spans="1:27" x14ac:dyDescent="0.25">
      <c r="A532" s="2">
        <v>2020</v>
      </c>
      <c r="B532" s="2" t="s">
        <v>303</v>
      </c>
      <c r="C532" s="2" t="s">
        <v>292</v>
      </c>
      <c r="D532" s="2" t="s">
        <v>310</v>
      </c>
      <c r="E532" s="2" t="s">
        <v>1412</v>
      </c>
      <c r="F532" s="2" t="s">
        <v>1413</v>
      </c>
      <c r="G532" s="2" t="s">
        <v>1414</v>
      </c>
      <c r="H532" s="2" t="s">
        <v>333</v>
      </c>
      <c r="I532" s="2" t="s">
        <v>334</v>
      </c>
      <c r="J532" s="2" t="str">
        <f t="shared" si="24"/>
        <v>B043TEJ7800302</v>
      </c>
      <c r="K532" s="2">
        <f t="shared" si="25"/>
        <v>47</v>
      </c>
      <c r="L532">
        <v>0</v>
      </c>
      <c r="M532">
        <v>0</v>
      </c>
      <c r="N532">
        <v>0</v>
      </c>
      <c r="O532">
        <v>0</v>
      </c>
      <c r="P532">
        <v>1</v>
      </c>
      <c r="Q532">
        <v>18</v>
      </c>
      <c r="R532">
        <v>6</v>
      </c>
      <c r="S532">
        <v>8</v>
      </c>
      <c r="T532">
        <v>9</v>
      </c>
      <c r="U532">
        <v>3</v>
      </c>
      <c r="V532">
        <v>2</v>
      </c>
      <c r="W532">
        <v>0</v>
      </c>
      <c r="X532">
        <v>0</v>
      </c>
      <c r="Y532" s="5">
        <v>18</v>
      </c>
      <c r="Z532">
        <v>45</v>
      </c>
      <c r="AA532">
        <f t="shared" si="26"/>
        <v>2115</v>
      </c>
    </row>
    <row r="533" spans="1:27" x14ac:dyDescent="0.25">
      <c r="A533" s="2">
        <v>2020</v>
      </c>
      <c r="B533" s="2" t="s">
        <v>303</v>
      </c>
      <c r="C533" s="2" t="s">
        <v>292</v>
      </c>
      <c r="D533" s="2" t="s">
        <v>310</v>
      </c>
      <c r="E533" s="2" t="s">
        <v>1415</v>
      </c>
      <c r="F533" s="2" t="s">
        <v>1416</v>
      </c>
      <c r="G533" s="2" t="s">
        <v>1417</v>
      </c>
      <c r="H533" s="2" t="s">
        <v>1418</v>
      </c>
      <c r="I533" s="2" t="s">
        <v>418</v>
      </c>
      <c r="J533" s="2" t="str">
        <f t="shared" si="24"/>
        <v>B040TEJ93TF619</v>
      </c>
      <c r="K533" s="2">
        <f t="shared" si="25"/>
        <v>8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8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 s="5">
        <v>16</v>
      </c>
      <c r="Z533">
        <v>39</v>
      </c>
      <c r="AA533">
        <f t="shared" si="26"/>
        <v>312</v>
      </c>
    </row>
    <row r="534" spans="1:27" x14ac:dyDescent="0.25">
      <c r="A534" s="2">
        <v>2020</v>
      </c>
      <c r="B534" s="2" t="s">
        <v>303</v>
      </c>
      <c r="C534" s="2" t="s">
        <v>292</v>
      </c>
      <c r="D534" s="2" t="s">
        <v>310</v>
      </c>
      <c r="E534" s="2" t="s">
        <v>1419</v>
      </c>
      <c r="F534" s="2" t="s">
        <v>1420</v>
      </c>
      <c r="G534" s="2" t="s">
        <v>1421</v>
      </c>
      <c r="H534" s="2" t="s">
        <v>356</v>
      </c>
      <c r="I534" s="2" t="s">
        <v>357</v>
      </c>
      <c r="J534" s="2" t="str">
        <f t="shared" si="24"/>
        <v>B062TEJ7800007</v>
      </c>
      <c r="K534" s="2">
        <f t="shared" si="25"/>
        <v>135</v>
      </c>
      <c r="L534">
        <v>0</v>
      </c>
      <c r="M534">
        <v>0</v>
      </c>
      <c r="N534">
        <v>0</v>
      </c>
      <c r="O534">
        <v>8</v>
      </c>
      <c r="P534">
        <v>19</v>
      </c>
      <c r="Q534">
        <v>15</v>
      </c>
      <c r="R534">
        <v>41</v>
      </c>
      <c r="S534">
        <v>32</v>
      </c>
      <c r="T534">
        <v>6</v>
      </c>
      <c r="U534">
        <v>2</v>
      </c>
      <c r="V534">
        <v>12</v>
      </c>
      <c r="W534">
        <v>0</v>
      </c>
      <c r="X534">
        <v>0</v>
      </c>
      <c r="Y534" s="5">
        <v>18</v>
      </c>
      <c r="Z534">
        <v>45</v>
      </c>
      <c r="AA534">
        <f t="shared" si="26"/>
        <v>6075</v>
      </c>
    </row>
    <row r="535" spans="1:27" x14ac:dyDescent="0.25">
      <c r="A535" s="2">
        <v>2020</v>
      </c>
      <c r="B535" s="2" t="s">
        <v>303</v>
      </c>
      <c r="C535" s="2" t="s">
        <v>292</v>
      </c>
      <c r="D535" s="2" t="s">
        <v>310</v>
      </c>
      <c r="E535" s="2" t="s">
        <v>1422</v>
      </c>
      <c r="F535" s="2" t="s">
        <v>1423</v>
      </c>
      <c r="G535" s="2" t="s">
        <v>1424</v>
      </c>
      <c r="H535" s="2" t="s">
        <v>1344</v>
      </c>
      <c r="I535" s="2" t="s">
        <v>1345</v>
      </c>
      <c r="J535" s="2" t="str">
        <f t="shared" si="24"/>
        <v>B048TEJ7800615</v>
      </c>
      <c r="K535" s="2">
        <f t="shared" si="25"/>
        <v>46</v>
      </c>
      <c r="L535">
        <v>0</v>
      </c>
      <c r="M535">
        <v>0</v>
      </c>
      <c r="N535">
        <v>0</v>
      </c>
      <c r="O535">
        <v>0</v>
      </c>
      <c r="P535">
        <v>3</v>
      </c>
      <c r="Q535">
        <v>22</v>
      </c>
      <c r="R535">
        <v>6</v>
      </c>
      <c r="S535">
        <v>9</v>
      </c>
      <c r="T535">
        <v>4</v>
      </c>
      <c r="U535">
        <v>2</v>
      </c>
      <c r="V535">
        <v>0</v>
      </c>
      <c r="W535">
        <v>0</v>
      </c>
      <c r="X535">
        <v>0</v>
      </c>
      <c r="Y535" s="5">
        <v>16</v>
      </c>
      <c r="Z535">
        <v>39</v>
      </c>
      <c r="AA535">
        <f t="shared" si="26"/>
        <v>1794</v>
      </c>
    </row>
    <row r="536" spans="1:27" x14ac:dyDescent="0.25">
      <c r="A536" s="2">
        <v>2020</v>
      </c>
      <c r="B536" s="2" t="s">
        <v>303</v>
      </c>
      <c r="C536" s="2" t="s">
        <v>292</v>
      </c>
      <c r="D536" s="2" t="s">
        <v>310</v>
      </c>
      <c r="E536" s="2" t="s">
        <v>1425</v>
      </c>
      <c r="F536" s="2" t="s">
        <v>1426</v>
      </c>
      <c r="G536" s="2" t="s">
        <v>1427</v>
      </c>
      <c r="H536" s="2" t="s">
        <v>356</v>
      </c>
      <c r="I536" s="2" t="s">
        <v>357</v>
      </c>
      <c r="J536" s="2" t="str">
        <f t="shared" si="24"/>
        <v>B049TEJ7800007</v>
      </c>
      <c r="K536" s="2">
        <f t="shared" si="25"/>
        <v>16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14</v>
      </c>
      <c r="R536">
        <v>0</v>
      </c>
      <c r="S536">
        <v>0</v>
      </c>
      <c r="T536">
        <v>0</v>
      </c>
      <c r="U536">
        <v>2</v>
      </c>
      <c r="V536">
        <v>0</v>
      </c>
      <c r="W536">
        <v>0</v>
      </c>
      <c r="X536">
        <v>0</v>
      </c>
      <c r="Y536" s="5">
        <v>16</v>
      </c>
      <c r="Z536">
        <v>39</v>
      </c>
      <c r="AA536">
        <f t="shared" si="26"/>
        <v>624</v>
      </c>
    </row>
    <row r="537" spans="1:27" x14ac:dyDescent="0.25">
      <c r="A537" s="2">
        <v>2020</v>
      </c>
      <c r="B537" s="2" t="s">
        <v>303</v>
      </c>
      <c r="C537" s="2" t="s">
        <v>292</v>
      </c>
      <c r="D537" s="2" t="s">
        <v>310</v>
      </c>
      <c r="E537" s="2" t="s">
        <v>1428</v>
      </c>
      <c r="F537" s="2" t="s">
        <v>1429</v>
      </c>
      <c r="G537" s="2" t="s">
        <v>1430</v>
      </c>
      <c r="H537" s="2" t="s">
        <v>529</v>
      </c>
      <c r="I537" s="2" t="s">
        <v>530</v>
      </c>
      <c r="J537" s="2" t="str">
        <f t="shared" si="24"/>
        <v>B038TEJ78TC074</v>
      </c>
      <c r="K537" s="2">
        <f t="shared" si="25"/>
        <v>15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15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 s="5">
        <v>14</v>
      </c>
      <c r="Z537">
        <v>34</v>
      </c>
      <c r="AA537">
        <f t="shared" si="26"/>
        <v>510</v>
      </c>
    </row>
    <row r="538" spans="1:27" x14ac:dyDescent="0.25">
      <c r="A538" s="2">
        <v>2020</v>
      </c>
      <c r="B538" s="2" t="s">
        <v>303</v>
      </c>
      <c r="C538" s="2" t="s">
        <v>292</v>
      </c>
      <c r="D538" s="2" t="s">
        <v>310</v>
      </c>
      <c r="E538" s="2" t="s">
        <v>1428</v>
      </c>
      <c r="F538" s="2" t="s">
        <v>1429</v>
      </c>
      <c r="G538" s="2" t="s">
        <v>1430</v>
      </c>
      <c r="H538" s="2" t="s">
        <v>1431</v>
      </c>
      <c r="I538" s="2" t="s">
        <v>1432</v>
      </c>
      <c r="J538" s="2" t="str">
        <f t="shared" si="24"/>
        <v>B038TEJ78TC103</v>
      </c>
      <c r="K538" s="2">
        <f t="shared" si="25"/>
        <v>15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15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 s="5">
        <v>14</v>
      </c>
      <c r="Z538">
        <v>34</v>
      </c>
      <c r="AA538">
        <f t="shared" si="26"/>
        <v>510</v>
      </c>
    </row>
    <row r="539" spans="1:27" x14ac:dyDescent="0.25">
      <c r="A539" s="2">
        <v>2020</v>
      </c>
      <c r="B539" s="2" t="s">
        <v>303</v>
      </c>
      <c r="C539" s="2" t="s">
        <v>292</v>
      </c>
      <c r="D539" s="2" t="s">
        <v>310</v>
      </c>
      <c r="E539" s="2" t="s">
        <v>1428</v>
      </c>
      <c r="F539" s="2" t="s">
        <v>1429</v>
      </c>
      <c r="G539" s="2" t="s">
        <v>1430</v>
      </c>
      <c r="H539" s="2" t="s">
        <v>1433</v>
      </c>
      <c r="I539" s="2" t="s">
        <v>1434</v>
      </c>
      <c r="J539" s="2" t="str">
        <f t="shared" si="24"/>
        <v>B038TEJ78TC622</v>
      </c>
      <c r="K539" s="2">
        <f t="shared" si="25"/>
        <v>14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14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 s="5">
        <v>14</v>
      </c>
      <c r="Z539">
        <v>34</v>
      </c>
      <c r="AA539">
        <f t="shared" si="26"/>
        <v>476</v>
      </c>
    </row>
    <row r="540" spans="1:27" x14ac:dyDescent="0.25">
      <c r="A540" s="2">
        <v>2020</v>
      </c>
      <c r="B540" s="2" t="s">
        <v>303</v>
      </c>
      <c r="C540" s="2" t="s">
        <v>292</v>
      </c>
      <c r="D540" s="2" t="s">
        <v>304</v>
      </c>
      <c r="E540" s="2" t="s">
        <v>1435</v>
      </c>
      <c r="F540" s="2" t="s">
        <v>1436</v>
      </c>
      <c r="G540" s="2" t="s">
        <v>1437</v>
      </c>
      <c r="H540" s="2" t="s">
        <v>1311</v>
      </c>
      <c r="I540" s="2" t="s">
        <v>1312</v>
      </c>
      <c r="J540" s="2" t="str">
        <f t="shared" si="24"/>
        <v>B834JHF43TC620</v>
      </c>
      <c r="K540" s="2">
        <f t="shared" si="25"/>
        <v>8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8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 s="5">
        <v>35</v>
      </c>
      <c r="Z540">
        <v>85</v>
      </c>
      <c r="AA540">
        <f t="shared" si="26"/>
        <v>680</v>
      </c>
    </row>
    <row r="541" spans="1:27" x14ac:dyDescent="0.25">
      <c r="A541" s="2">
        <v>2020</v>
      </c>
      <c r="B541" s="2" t="s">
        <v>303</v>
      </c>
      <c r="C541" s="2" t="s">
        <v>292</v>
      </c>
      <c r="D541" s="2" t="s">
        <v>304</v>
      </c>
      <c r="E541" s="2" t="s">
        <v>1435</v>
      </c>
      <c r="F541" s="2" t="s">
        <v>1436</v>
      </c>
      <c r="G541" s="2" t="s">
        <v>1437</v>
      </c>
      <c r="H541" s="2" t="s">
        <v>1433</v>
      </c>
      <c r="I541" s="2" t="s">
        <v>1434</v>
      </c>
      <c r="J541" s="2" t="str">
        <f t="shared" si="24"/>
        <v>B834JHF43TC622</v>
      </c>
      <c r="K541" s="2">
        <f t="shared" si="25"/>
        <v>18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18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 s="5">
        <v>35</v>
      </c>
      <c r="Z541">
        <v>85</v>
      </c>
      <c r="AA541">
        <f t="shared" si="26"/>
        <v>1530</v>
      </c>
    </row>
    <row r="542" spans="1:27" x14ac:dyDescent="0.25">
      <c r="A542" s="2">
        <v>2020</v>
      </c>
      <c r="B542" s="2" t="s">
        <v>303</v>
      </c>
      <c r="C542" s="2" t="s">
        <v>326</v>
      </c>
      <c r="D542" s="2" t="s">
        <v>472</v>
      </c>
      <c r="E542" s="2" t="s">
        <v>1438</v>
      </c>
      <c r="F542" s="2" t="s">
        <v>1439</v>
      </c>
      <c r="G542" s="2" t="s">
        <v>1440</v>
      </c>
      <c r="H542" s="2" t="s">
        <v>529</v>
      </c>
      <c r="I542" s="2" t="s">
        <v>530</v>
      </c>
      <c r="J542" s="2" t="str">
        <f t="shared" si="24"/>
        <v>B170WKF43TC074</v>
      </c>
      <c r="K542" s="2">
        <f t="shared" si="25"/>
        <v>16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16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 s="5">
        <v>28</v>
      </c>
      <c r="Z542">
        <v>69</v>
      </c>
      <c r="AA542">
        <f t="shared" si="26"/>
        <v>1104</v>
      </c>
    </row>
    <row r="543" spans="1:27" x14ac:dyDescent="0.25">
      <c r="A543" s="2">
        <v>2020</v>
      </c>
      <c r="B543" s="2" t="s">
        <v>303</v>
      </c>
      <c r="C543" s="2" t="s">
        <v>292</v>
      </c>
      <c r="D543" s="2" t="s">
        <v>310</v>
      </c>
      <c r="E543" s="2" t="s">
        <v>1441</v>
      </c>
      <c r="F543" s="2" t="s">
        <v>1442</v>
      </c>
      <c r="G543" s="2" t="s">
        <v>1443</v>
      </c>
      <c r="H543" s="2" t="s">
        <v>314</v>
      </c>
      <c r="I543" s="2" t="s">
        <v>315</v>
      </c>
      <c r="J543" s="2" t="str">
        <f t="shared" si="24"/>
        <v>B058TEJ7800006</v>
      </c>
      <c r="K543" s="2">
        <f t="shared" si="25"/>
        <v>1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1</v>
      </c>
      <c r="V543">
        <v>0</v>
      </c>
      <c r="W543">
        <v>0</v>
      </c>
      <c r="X543">
        <v>0</v>
      </c>
      <c r="Y543" s="5">
        <v>16</v>
      </c>
      <c r="Z543">
        <v>39</v>
      </c>
      <c r="AA543">
        <f t="shared" si="26"/>
        <v>39</v>
      </c>
    </row>
    <row r="544" spans="1:27" x14ac:dyDescent="0.25">
      <c r="A544" s="2">
        <v>2020</v>
      </c>
      <c r="B544" s="2" t="s">
        <v>303</v>
      </c>
      <c r="C544" s="2" t="s">
        <v>292</v>
      </c>
      <c r="D544" s="2" t="s">
        <v>310</v>
      </c>
      <c r="E544" s="2" t="s">
        <v>1441</v>
      </c>
      <c r="F544" s="2" t="s">
        <v>1442</v>
      </c>
      <c r="G544" s="2" t="s">
        <v>1443</v>
      </c>
      <c r="H544" s="2" t="s">
        <v>356</v>
      </c>
      <c r="I544" s="2" t="s">
        <v>357</v>
      </c>
      <c r="J544" s="2" t="str">
        <f t="shared" si="24"/>
        <v>B058TEJ7800007</v>
      </c>
      <c r="K544" s="2">
        <f t="shared" si="25"/>
        <v>277</v>
      </c>
      <c r="L544">
        <v>0</v>
      </c>
      <c r="M544">
        <v>0</v>
      </c>
      <c r="N544">
        <v>0</v>
      </c>
      <c r="O544">
        <v>18</v>
      </c>
      <c r="P544">
        <v>23</v>
      </c>
      <c r="Q544">
        <v>41</v>
      </c>
      <c r="R544">
        <v>74</v>
      </c>
      <c r="S544">
        <v>77</v>
      </c>
      <c r="T544">
        <v>11</v>
      </c>
      <c r="U544">
        <v>14</v>
      </c>
      <c r="V544">
        <v>19</v>
      </c>
      <c r="W544">
        <v>0</v>
      </c>
      <c r="X544">
        <v>0</v>
      </c>
      <c r="Y544" s="5">
        <v>16</v>
      </c>
      <c r="Z544">
        <v>39</v>
      </c>
      <c r="AA544">
        <f t="shared" si="26"/>
        <v>10803</v>
      </c>
    </row>
    <row r="545" spans="1:27" x14ac:dyDescent="0.25">
      <c r="A545" s="2">
        <v>2020</v>
      </c>
      <c r="B545" s="2" t="s">
        <v>303</v>
      </c>
      <c r="C545" s="2" t="s">
        <v>292</v>
      </c>
      <c r="D545" s="2" t="s">
        <v>310</v>
      </c>
      <c r="E545" s="2" t="s">
        <v>1444</v>
      </c>
      <c r="F545" s="2" t="s">
        <v>1445</v>
      </c>
      <c r="G545" s="2" t="s">
        <v>1446</v>
      </c>
      <c r="H545" s="2" t="s">
        <v>754</v>
      </c>
      <c r="I545" s="2" t="s">
        <v>755</v>
      </c>
      <c r="J545" s="2" t="str">
        <f t="shared" si="24"/>
        <v>B041TEJ7800089</v>
      </c>
      <c r="K545" s="2">
        <f t="shared" si="25"/>
        <v>17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17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 s="5">
        <v>18</v>
      </c>
      <c r="Z545">
        <v>45</v>
      </c>
      <c r="AA545">
        <f t="shared" si="26"/>
        <v>765</v>
      </c>
    </row>
    <row r="546" spans="1:27" x14ac:dyDescent="0.25">
      <c r="A546" s="2">
        <v>2020</v>
      </c>
      <c r="B546" s="2" t="s">
        <v>303</v>
      </c>
      <c r="C546" s="2" t="s">
        <v>292</v>
      </c>
      <c r="D546" s="2" t="s">
        <v>310</v>
      </c>
      <c r="E546" s="2" t="s">
        <v>1447</v>
      </c>
      <c r="F546" s="2" t="s">
        <v>1448</v>
      </c>
      <c r="G546" s="2" t="s">
        <v>1449</v>
      </c>
      <c r="H546" s="2" t="s">
        <v>314</v>
      </c>
      <c r="I546" s="2" t="s">
        <v>315</v>
      </c>
      <c r="J546" s="2" t="str">
        <f t="shared" si="24"/>
        <v>B061TEJ7800006</v>
      </c>
      <c r="K546" s="2">
        <f t="shared" si="25"/>
        <v>17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12</v>
      </c>
      <c r="R546">
        <v>2</v>
      </c>
      <c r="S546">
        <v>3</v>
      </c>
      <c r="T546">
        <v>0</v>
      </c>
      <c r="U546">
        <v>0</v>
      </c>
      <c r="V546">
        <v>0</v>
      </c>
      <c r="W546">
        <v>0</v>
      </c>
      <c r="X546">
        <v>0</v>
      </c>
      <c r="Y546" s="5">
        <v>18</v>
      </c>
      <c r="Z546">
        <v>45</v>
      </c>
      <c r="AA546">
        <f t="shared" si="26"/>
        <v>765</v>
      </c>
    </row>
    <row r="547" spans="1:27" x14ac:dyDescent="0.25">
      <c r="A547" s="2">
        <v>2020</v>
      </c>
      <c r="B547" s="2" t="s">
        <v>303</v>
      </c>
      <c r="C547" s="2" t="s">
        <v>292</v>
      </c>
      <c r="D547" s="2" t="s">
        <v>310</v>
      </c>
      <c r="E547" s="2" t="s">
        <v>1450</v>
      </c>
      <c r="F547" s="2" t="s">
        <v>1451</v>
      </c>
      <c r="G547" s="2" t="s">
        <v>1452</v>
      </c>
      <c r="H547" s="2" t="s">
        <v>314</v>
      </c>
      <c r="I547" s="2" t="s">
        <v>315</v>
      </c>
      <c r="J547" s="2" t="str">
        <f t="shared" si="24"/>
        <v>B042TEJ7800006</v>
      </c>
      <c r="K547" s="2">
        <f t="shared" si="25"/>
        <v>1</v>
      </c>
      <c r="L547">
        <v>0</v>
      </c>
      <c r="M547">
        <v>0</v>
      </c>
      <c r="N547">
        <v>0</v>
      </c>
      <c r="O547">
        <v>0</v>
      </c>
      <c r="P547">
        <v>1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 s="5">
        <v>18</v>
      </c>
      <c r="Z547">
        <v>45</v>
      </c>
      <c r="AA547">
        <f t="shared" si="26"/>
        <v>45</v>
      </c>
    </row>
    <row r="548" spans="1:27" x14ac:dyDescent="0.25">
      <c r="A548" s="2">
        <v>2020</v>
      </c>
      <c r="B548" s="2" t="s">
        <v>303</v>
      </c>
      <c r="C548" s="2" t="s">
        <v>292</v>
      </c>
      <c r="D548" s="2" t="s">
        <v>310</v>
      </c>
      <c r="E548" s="2" t="s">
        <v>1450</v>
      </c>
      <c r="F548" s="2" t="s">
        <v>1451</v>
      </c>
      <c r="G548" s="2" t="s">
        <v>1452</v>
      </c>
      <c r="H548" s="2" t="s">
        <v>356</v>
      </c>
      <c r="I548" s="2" t="s">
        <v>357</v>
      </c>
      <c r="J548" s="2" t="str">
        <f t="shared" si="24"/>
        <v>B042TEJ7800007</v>
      </c>
      <c r="K548" s="2">
        <f t="shared" si="25"/>
        <v>216</v>
      </c>
      <c r="L548">
        <v>0</v>
      </c>
      <c r="M548">
        <v>0</v>
      </c>
      <c r="N548">
        <v>0</v>
      </c>
      <c r="O548">
        <v>9</v>
      </c>
      <c r="P548">
        <v>15</v>
      </c>
      <c r="Q548">
        <v>40</v>
      </c>
      <c r="R548">
        <v>55</v>
      </c>
      <c r="S548">
        <v>57</v>
      </c>
      <c r="T548">
        <v>20</v>
      </c>
      <c r="U548">
        <v>13</v>
      </c>
      <c r="V548">
        <v>7</v>
      </c>
      <c r="W548">
        <v>0</v>
      </c>
      <c r="X548">
        <v>0</v>
      </c>
      <c r="Y548" s="5">
        <v>18</v>
      </c>
      <c r="Z548">
        <v>45</v>
      </c>
      <c r="AA548">
        <f t="shared" si="26"/>
        <v>9720</v>
      </c>
    </row>
    <row r="549" spans="1:27" x14ac:dyDescent="0.25">
      <c r="A549" s="2">
        <v>2020</v>
      </c>
      <c r="B549" s="2" t="s">
        <v>303</v>
      </c>
      <c r="C549" s="2" t="s">
        <v>292</v>
      </c>
      <c r="D549" s="2" t="s">
        <v>786</v>
      </c>
      <c r="E549" s="2" t="s">
        <v>1453</v>
      </c>
      <c r="F549" s="2" t="s">
        <v>1454</v>
      </c>
      <c r="G549" s="2" t="s">
        <v>1455</v>
      </c>
      <c r="H549" s="2" t="s">
        <v>1456</v>
      </c>
      <c r="I549" s="2" t="s">
        <v>1457</v>
      </c>
      <c r="J549" s="2" t="str">
        <f t="shared" si="24"/>
        <v>B787PLPQ1TC052</v>
      </c>
      <c r="K549" s="2">
        <f t="shared" si="25"/>
        <v>17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17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 s="5">
        <v>22</v>
      </c>
      <c r="Z549">
        <v>55</v>
      </c>
      <c r="AA549">
        <f t="shared" si="26"/>
        <v>935</v>
      </c>
    </row>
    <row r="550" spans="1:27" x14ac:dyDescent="0.25">
      <c r="A550" s="2">
        <v>2020</v>
      </c>
      <c r="B550" s="2" t="s">
        <v>303</v>
      </c>
      <c r="C550" s="2" t="s">
        <v>292</v>
      </c>
      <c r="D550" s="2" t="s">
        <v>786</v>
      </c>
      <c r="E550" s="2" t="s">
        <v>1453</v>
      </c>
      <c r="F550" s="2" t="s">
        <v>1454</v>
      </c>
      <c r="G550" s="2" t="s">
        <v>1455</v>
      </c>
      <c r="H550" s="2" t="s">
        <v>1311</v>
      </c>
      <c r="I550" s="2" t="s">
        <v>1312</v>
      </c>
      <c r="J550" s="2" t="str">
        <f t="shared" si="24"/>
        <v>B787PLPQ1TC620</v>
      </c>
      <c r="K550" s="2">
        <f t="shared" si="25"/>
        <v>15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15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 s="5">
        <v>22</v>
      </c>
      <c r="Z550">
        <v>55</v>
      </c>
      <c r="AA550">
        <f t="shared" si="26"/>
        <v>825</v>
      </c>
    </row>
    <row r="551" spans="1:27" x14ac:dyDescent="0.25">
      <c r="A551" s="2">
        <v>2020</v>
      </c>
      <c r="B551" s="2" t="s">
        <v>303</v>
      </c>
      <c r="C551" s="2" t="s">
        <v>292</v>
      </c>
      <c r="D551" s="2" t="s">
        <v>786</v>
      </c>
      <c r="E551" s="2" t="s">
        <v>1453</v>
      </c>
      <c r="F551" s="2" t="s">
        <v>1454</v>
      </c>
      <c r="G551" s="2" t="s">
        <v>1455</v>
      </c>
      <c r="H551" s="2" t="s">
        <v>324</v>
      </c>
      <c r="I551" s="2" t="s">
        <v>325</v>
      </c>
      <c r="J551" s="2" t="str">
        <f t="shared" si="24"/>
        <v>B787PLPQ1TC621</v>
      </c>
      <c r="K551" s="2">
        <f t="shared" si="25"/>
        <v>18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18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 s="5">
        <v>22</v>
      </c>
      <c r="Z551">
        <v>55</v>
      </c>
      <c r="AA551">
        <f t="shared" si="26"/>
        <v>990</v>
      </c>
    </row>
    <row r="552" spans="1:27" x14ac:dyDescent="0.25">
      <c r="A552" s="2">
        <v>2020</v>
      </c>
      <c r="B552" s="2" t="s">
        <v>303</v>
      </c>
      <c r="C552" s="2" t="s">
        <v>292</v>
      </c>
      <c r="D552" s="2" t="s">
        <v>786</v>
      </c>
      <c r="E552" s="2" t="s">
        <v>1458</v>
      </c>
      <c r="F552" s="2" t="s">
        <v>1459</v>
      </c>
      <c r="G552" s="2" t="s">
        <v>1460</v>
      </c>
      <c r="H552" s="2" t="s">
        <v>1461</v>
      </c>
      <c r="I552" s="2" t="s">
        <v>1462</v>
      </c>
      <c r="J552" s="2" t="str">
        <f t="shared" si="24"/>
        <v>B790PLJ93TF624</v>
      </c>
      <c r="K552" s="2">
        <f t="shared" si="25"/>
        <v>18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18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 s="5">
        <v>24</v>
      </c>
      <c r="Z552">
        <v>59</v>
      </c>
      <c r="AA552">
        <f t="shared" si="26"/>
        <v>1062</v>
      </c>
    </row>
    <row r="553" spans="1:27" x14ac:dyDescent="0.25">
      <c r="A553" s="2">
        <v>2020</v>
      </c>
      <c r="B553" s="2" t="s">
        <v>303</v>
      </c>
      <c r="C553" s="2" t="s">
        <v>326</v>
      </c>
      <c r="D553" s="2" t="s">
        <v>488</v>
      </c>
      <c r="E553" s="2" t="s">
        <v>1463</v>
      </c>
      <c r="F553" s="2" t="s">
        <v>1464</v>
      </c>
      <c r="G553" s="2" t="s">
        <v>1465</v>
      </c>
      <c r="H553" s="2" t="s">
        <v>324</v>
      </c>
      <c r="I553" s="2" t="s">
        <v>325</v>
      </c>
      <c r="J553" s="2" t="str">
        <f t="shared" si="24"/>
        <v>B707BDN2700621</v>
      </c>
      <c r="K553" s="2">
        <f t="shared" si="25"/>
        <v>18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18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 s="5">
        <v>32</v>
      </c>
      <c r="Z553">
        <v>75</v>
      </c>
      <c r="AA553">
        <f t="shared" si="26"/>
        <v>1350</v>
      </c>
    </row>
    <row r="554" spans="1:27" x14ac:dyDescent="0.25">
      <c r="A554" s="2">
        <v>2020</v>
      </c>
      <c r="B554" s="2" t="s">
        <v>303</v>
      </c>
      <c r="C554" s="2" t="s">
        <v>326</v>
      </c>
      <c r="D554" s="2" t="s">
        <v>358</v>
      </c>
      <c r="E554" s="2" t="s">
        <v>1466</v>
      </c>
      <c r="F554" s="2" t="s">
        <v>848</v>
      </c>
      <c r="G554" s="2" t="s">
        <v>457</v>
      </c>
      <c r="H554" s="2" t="s">
        <v>333</v>
      </c>
      <c r="I554" s="2" t="s">
        <v>334</v>
      </c>
      <c r="J554" s="2" t="str">
        <f t="shared" si="24"/>
        <v>B504BDP01UP302</v>
      </c>
      <c r="K554" s="2">
        <f t="shared" si="25"/>
        <v>2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2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 s="5">
        <v>29</v>
      </c>
      <c r="Z554">
        <v>69</v>
      </c>
      <c r="AA554">
        <f t="shared" si="26"/>
        <v>138</v>
      </c>
    </row>
    <row r="555" spans="1:27" x14ac:dyDescent="0.25">
      <c r="A555" s="2">
        <v>2020</v>
      </c>
      <c r="B555" s="2" t="s">
        <v>303</v>
      </c>
      <c r="C555" s="2" t="s">
        <v>292</v>
      </c>
      <c r="D555" s="2" t="s">
        <v>310</v>
      </c>
      <c r="E555" s="2" t="s">
        <v>1467</v>
      </c>
      <c r="F555" s="2" t="s">
        <v>1468</v>
      </c>
      <c r="G555" s="2" t="s">
        <v>1469</v>
      </c>
      <c r="H555" s="2" t="s">
        <v>314</v>
      </c>
      <c r="I555" s="2" t="s">
        <v>315</v>
      </c>
      <c r="J555" s="2" t="str">
        <f t="shared" si="24"/>
        <v>B033TEJ7800006</v>
      </c>
      <c r="K555" s="2">
        <f t="shared" si="25"/>
        <v>85</v>
      </c>
      <c r="L555">
        <v>0</v>
      </c>
      <c r="M555">
        <v>0</v>
      </c>
      <c r="N555">
        <v>0</v>
      </c>
      <c r="O555">
        <v>6</v>
      </c>
      <c r="P555">
        <v>5</v>
      </c>
      <c r="Q555">
        <v>25</v>
      </c>
      <c r="R555">
        <v>23</v>
      </c>
      <c r="S555">
        <v>26</v>
      </c>
      <c r="T555">
        <v>0</v>
      </c>
      <c r="U555">
        <v>0</v>
      </c>
      <c r="V555">
        <v>0</v>
      </c>
      <c r="W555">
        <v>0</v>
      </c>
      <c r="X555">
        <v>0</v>
      </c>
      <c r="Y555" s="5">
        <v>18</v>
      </c>
      <c r="Z555">
        <v>45</v>
      </c>
      <c r="AA555">
        <f t="shared" si="26"/>
        <v>3825</v>
      </c>
    </row>
    <row r="556" spans="1:27" x14ac:dyDescent="0.25">
      <c r="A556" s="2">
        <v>2020</v>
      </c>
      <c r="B556" s="2" t="s">
        <v>303</v>
      </c>
      <c r="C556" s="2" t="s">
        <v>326</v>
      </c>
      <c r="D556" s="2" t="s">
        <v>358</v>
      </c>
      <c r="E556" s="2" t="s">
        <v>1470</v>
      </c>
      <c r="F556" s="2" t="s">
        <v>1471</v>
      </c>
      <c r="G556" s="2" t="s">
        <v>457</v>
      </c>
      <c r="H556" s="2" t="s">
        <v>1327</v>
      </c>
      <c r="I556" s="2" t="s">
        <v>1328</v>
      </c>
      <c r="J556" s="2" t="str">
        <f t="shared" si="24"/>
        <v>B504BDP9900643</v>
      </c>
      <c r="K556" s="2">
        <f t="shared" si="25"/>
        <v>45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34</v>
      </c>
      <c r="R556">
        <v>6</v>
      </c>
      <c r="S556">
        <v>5</v>
      </c>
      <c r="T556">
        <v>0</v>
      </c>
      <c r="U556">
        <v>0</v>
      </c>
      <c r="V556">
        <v>0</v>
      </c>
      <c r="W556">
        <v>0</v>
      </c>
      <c r="X556">
        <v>0</v>
      </c>
      <c r="Y556" s="5">
        <v>29</v>
      </c>
      <c r="Z556">
        <v>69</v>
      </c>
      <c r="AA556">
        <f t="shared" si="26"/>
        <v>3105</v>
      </c>
    </row>
    <row r="557" spans="1:27" x14ac:dyDescent="0.25">
      <c r="A557" s="2">
        <v>2020</v>
      </c>
      <c r="B557" s="2" t="s">
        <v>303</v>
      </c>
      <c r="C557" s="2" t="s">
        <v>326</v>
      </c>
      <c r="D557" s="2" t="s">
        <v>358</v>
      </c>
      <c r="E557" s="2" t="s">
        <v>1470</v>
      </c>
      <c r="F557" s="2" t="s">
        <v>1471</v>
      </c>
      <c r="G557" s="2" t="s">
        <v>457</v>
      </c>
      <c r="H557" s="2" t="s">
        <v>1321</v>
      </c>
      <c r="I557" s="2" t="s">
        <v>1322</v>
      </c>
      <c r="J557" s="2" t="str">
        <f t="shared" si="24"/>
        <v>B504BDP9900644</v>
      </c>
      <c r="K557" s="2">
        <f t="shared" si="25"/>
        <v>59</v>
      </c>
      <c r="L557">
        <v>0</v>
      </c>
      <c r="M557">
        <v>0</v>
      </c>
      <c r="N557">
        <v>0</v>
      </c>
      <c r="O557">
        <v>4</v>
      </c>
      <c r="P557">
        <v>0</v>
      </c>
      <c r="Q557">
        <v>46</v>
      </c>
      <c r="R557">
        <v>9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 s="5">
        <v>29</v>
      </c>
      <c r="Z557">
        <v>69</v>
      </c>
      <c r="AA557">
        <f t="shared" si="26"/>
        <v>4071</v>
      </c>
    </row>
    <row r="558" spans="1:27" x14ac:dyDescent="0.25">
      <c r="A558" s="2">
        <v>2020</v>
      </c>
      <c r="B558" s="2" t="s">
        <v>303</v>
      </c>
      <c r="C558" s="2" t="s">
        <v>326</v>
      </c>
      <c r="D558" s="2" t="s">
        <v>358</v>
      </c>
      <c r="E558" s="2" t="s">
        <v>1470</v>
      </c>
      <c r="F558" s="2" t="s">
        <v>1471</v>
      </c>
      <c r="G558" s="2" t="s">
        <v>457</v>
      </c>
      <c r="H558" s="2" t="s">
        <v>1472</v>
      </c>
      <c r="I558" s="2" t="s">
        <v>1473</v>
      </c>
      <c r="J558" s="2" t="str">
        <f t="shared" si="24"/>
        <v>B504BDP9900646</v>
      </c>
      <c r="K558" s="2">
        <f t="shared" si="25"/>
        <v>5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5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 s="5">
        <v>29</v>
      </c>
      <c r="Z558">
        <v>69</v>
      </c>
      <c r="AA558">
        <f t="shared" si="26"/>
        <v>345</v>
      </c>
    </row>
    <row r="559" spans="1:27" x14ac:dyDescent="0.25">
      <c r="A559" s="2">
        <v>2020</v>
      </c>
      <c r="B559" s="2" t="s">
        <v>303</v>
      </c>
      <c r="C559" s="2" t="s">
        <v>326</v>
      </c>
      <c r="D559" s="2" t="s">
        <v>472</v>
      </c>
      <c r="E559" s="2" t="s">
        <v>1474</v>
      </c>
      <c r="F559" s="2" t="s">
        <v>1475</v>
      </c>
      <c r="G559" s="2" t="s">
        <v>1476</v>
      </c>
      <c r="H559" s="2" t="s">
        <v>356</v>
      </c>
      <c r="I559" s="2" t="s">
        <v>357</v>
      </c>
      <c r="J559" s="2" t="str">
        <f t="shared" si="24"/>
        <v>B164WKP8700007</v>
      </c>
      <c r="K559" s="2">
        <f t="shared" si="25"/>
        <v>19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19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 s="5">
        <v>24</v>
      </c>
      <c r="Z559">
        <v>59</v>
      </c>
      <c r="AA559">
        <f t="shared" si="26"/>
        <v>1121</v>
      </c>
    </row>
    <row r="560" spans="1:27" x14ac:dyDescent="0.25">
      <c r="A560" s="2">
        <v>2020</v>
      </c>
      <c r="B560" s="2" t="s">
        <v>303</v>
      </c>
      <c r="C560" s="2" t="s">
        <v>292</v>
      </c>
      <c r="D560" s="2" t="s">
        <v>310</v>
      </c>
      <c r="E560" s="2" t="s">
        <v>1477</v>
      </c>
      <c r="F560" s="2" t="s">
        <v>1478</v>
      </c>
      <c r="G560" s="2" t="s">
        <v>1479</v>
      </c>
      <c r="H560" s="2" t="s">
        <v>314</v>
      </c>
      <c r="I560" s="2" t="s">
        <v>315</v>
      </c>
      <c r="J560" s="2" t="str">
        <f t="shared" si="24"/>
        <v>B056TEJ78FU006</v>
      </c>
      <c r="K560" s="2">
        <f t="shared" si="25"/>
        <v>11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11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 s="5">
        <v>16</v>
      </c>
      <c r="Z560">
        <v>39</v>
      </c>
      <c r="AA560">
        <f t="shared" si="26"/>
        <v>429</v>
      </c>
    </row>
    <row r="561" spans="1:27" x14ac:dyDescent="0.25">
      <c r="A561" s="2">
        <v>2020</v>
      </c>
      <c r="B561" s="2" t="s">
        <v>303</v>
      </c>
      <c r="C561" s="2" t="s">
        <v>292</v>
      </c>
      <c r="D561" s="2" t="s">
        <v>310</v>
      </c>
      <c r="E561" s="2" t="s">
        <v>1480</v>
      </c>
      <c r="F561" s="2" t="s">
        <v>1481</v>
      </c>
      <c r="G561" s="2" t="s">
        <v>1482</v>
      </c>
      <c r="H561" s="2" t="s">
        <v>314</v>
      </c>
      <c r="I561" s="2" t="s">
        <v>315</v>
      </c>
      <c r="J561" s="2" t="str">
        <f t="shared" si="24"/>
        <v>B032TEJ78IG006</v>
      </c>
      <c r="K561" s="2">
        <f t="shared" si="25"/>
        <v>11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11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 s="5">
        <v>18</v>
      </c>
      <c r="Z561">
        <v>45</v>
      </c>
      <c r="AA561">
        <f t="shared" si="26"/>
        <v>495</v>
      </c>
    </row>
    <row r="562" spans="1:27" x14ac:dyDescent="0.25">
      <c r="A562" s="2">
        <v>2020</v>
      </c>
      <c r="B562" s="2" t="s">
        <v>303</v>
      </c>
      <c r="C562" s="2" t="s">
        <v>292</v>
      </c>
      <c r="D562" s="2" t="s">
        <v>310</v>
      </c>
      <c r="E562" s="2" t="s">
        <v>1483</v>
      </c>
      <c r="F562" s="2" t="s">
        <v>1484</v>
      </c>
      <c r="G562" s="2" t="s">
        <v>1485</v>
      </c>
      <c r="H562" s="2" t="s">
        <v>417</v>
      </c>
      <c r="I562" s="2" t="s">
        <v>418</v>
      </c>
      <c r="J562" s="2" t="str">
        <f t="shared" si="24"/>
        <v>B055TEJ78PT029</v>
      </c>
      <c r="K562" s="2">
        <f t="shared" si="25"/>
        <v>17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17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 s="5">
        <v>16</v>
      </c>
      <c r="Z562">
        <v>39</v>
      </c>
      <c r="AA562">
        <f t="shared" si="26"/>
        <v>663</v>
      </c>
    </row>
    <row r="563" spans="1:27" x14ac:dyDescent="0.25">
      <c r="A563" s="2">
        <v>2020</v>
      </c>
      <c r="B563" s="2" t="s">
        <v>303</v>
      </c>
      <c r="C563" s="2" t="s">
        <v>292</v>
      </c>
      <c r="D563" s="2" t="s">
        <v>310</v>
      </c>
      <c r="E563" s="2" t="s">
        <v>1483</v>
      </c>
      <c r="F563" s="2" t="s">
        <v>1484</v>
      </c>
      <c r="G563" s="2" t="s">
        <v>1485</v>
      </c>
      <c r="H563" s="2" t="s">
        <v>1486</v>
      </c>
      <c r="I563" s="2" t="s">
        <v>1487</v>
      </c>
      <c r="J563" s="2" t="str">
        <f t="shared" si="24"/>
        <v>B055TEJ78PT617</v>
      </c>
      <c r="K563" s="2">
        <f t="shared" si="25"/>
        <v>16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16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 s="5">
        <v>16</v>
      </c>
      <c r="Z563">
        <v>39</v>
      </c>
      <c r="AA563">
        <f t="shared" si="26"/>
        <v>624</v>
      </c>
    </row>
    <row r="564" spans="1:27" x14ac:dyDescent="0.25">
      <c r="A564" s="2">
        <v>2020</v>
      </c>
      <c r="B564" s="2" t="s">
        <v>303</v>
      </c>
      <c r="C564" s="2" t="s">
        <v>292</v>
      </c>
      <c r="D564" s="2" t="s">
        <v>310</v>
      </c>
      <c r="E564" s="2" t="s">
        <v>1488</v>
      </c>
      <c r="F564" s="2" t="s">
        <v>1489</v>
      </c>
      <c r="G564" s="2" t="s">
        <v>1490</v>
      </c>
      <c r="H564" s="2" t="s">
        <v>1362</v>
      </c>
      <c r="I564" s="2" t="s">
        <v>1363</v>
      </c>
      <c r="J564" s="2" t="str">
        <f t="shared" si="24"/>
        <v>B054TEJ78PT135</v>
      </c>
      <c r="K564" s="2">
        <f t="shared" si="25"/>
        <v>10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10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 s="5">
        <v>16</v>
      </c>
      <c r="Z564">
        <v>39</v>
      </c>
      <c r="AA564">
        <f t="shared" si="26"/>
        <v>390</v>
      </c>
    </row>
    <row r="565" spans="1:27" x14ac:dyDescent="0.25">
      <c r="A565" s="2">
        <v>2020</v>
      </c>
      <c r="B565" s="2" t="s">
        <v>303</v>
      </c>
      <c r="C565" s="2" t="s">
        <v>292</v>
      </c>
      <c r="D565" s="2" t="s">
        <v>310</v>
      </c>
      <c r="E565" s="2" t="s">
        <v>1491</v>
      </c>
      <c r="F565" s="2" t="s">
        <v>1492</v>
      </c>
      <c r="G565" s="2" t="s">
        <v>1493</v>
      </c>
      <c r="H565" s="2" t="s">
        <v>314</v>
      </c>
      <c r="I565" s="2" t="s">
        <v>315</v>
      </c>
      <c r="J565" s="2" t="str">
        <f t="shared" si="24"/>
        <v>B053TEJ7800006</v>
      </c>
      <c r="K565" s="2">
        <f t="shared" si="25"/>
        <v>12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11</v>
      </c>
      <c r="R565">
        <v>1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 s="5">
        <v>16</v>
      </c>
      <c r="Z565">
        <v>39</v>
      </c>
      <c r="AA565">
        <f t="shared" si="26"/>
        <v>468</v>
      </c>
    </row>
    <row r="566" spans="1:27" x14ac:dyDescent="0.25">
      <c r="A566" s="2">
        <v>2020</v>
      </c>
      <c r="B566" s="2" t="s">
        <v>303</v>
      </c>
      <c r="C566" s="2" t="s">
        <v>292</v>
      </c>
      <c r="D566" s="2" t="s">
        <v>786</v>
      </c>
      <c r="E566" s="2" t="s">
        <v>1494</v>
      </c>
      <c r="F566" s="2" t="s">
        <v>1495</v>
      </c>
      <c r="G566" s="2" t="s">
        <v>1496</v>
      </c>
      <c r="H566" s="2" t="s">
        <v>610</v>
      </c>
      <c r="I566" s="2" t="s">
        <v>611</v>
      </c>
      <c r="J566" s="2" t="str">
        <f t="shared" si="24"/>
        <v>B788PLP0000230</v>
      </c>
      <c r="K566" s="2">
        <f t="shared" si="25"/>
        <v>16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16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 s="5">
        <v>20</v>
      </c>
      <c r="Z566">
        <v>49</v>
      </c>
      <c r="AA566">
        <f t="shared" si="26"/>
        <v>784</v>
      </c>
    </row>
    <row r="567" spans="1:27" x14ac:dyDescent="0.25">
      <c r="A567" s="2">
        <v>2020</v>
      </c>
      <c r="B567" s="2" t="s">
        <v>303</v>
      </c>
      <c r="C567" s="2" t="s">
        <v>292</v>
      </c>
      <c r="D567" s="2" t="s">
        <v>736</v>
      </c>
      <c r="E567" s="2" t="s">
        <v>1497</v>
      </c>
      <c r="F567" s="2" t="s">
        <v>1498</v>
      </c>
      <c r="G567" s="2" t="s">
        <v>1499</v>
      </c>
      <c r="H567" s="2" t="s">
        <v>356</v>
      </c>
      <c r="I567" s="2" t="s">
        <v>357</v>
      </c>
      <c r="J567" s="2" t="str">
        <f t="shared" si="24"/>
        <v>B057TSJ9200007</v>
      </c>
      <c r="K567" s="2">
        <f t="shared" si="25"/>
        <v>17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17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 s="5">
        <v>14</v>
      </c>
      <c r="Z567">
        <v>34</v>
      </c>
      <c r="AA567">
        <f t="shared" si="26"/>
        <v>578</v>
      </c>
    </row>
    <row r="568" spans="1:27" x14ac:dyDescent="0.25">
      <c r="A568" s="2">
        <v>2020</v>
      </c>
      <c r="B568" s="2" t="s">
        <v>303</v>
      </c>
      <c r="C568" s="2" t="s">
        <v>326</v>
      </c>
      <c r="D568" s="2" t="s">
        <v>472</v>
      </c>
      <c r="E568" s="2" t="s">
        <v>1500</v>
      </c>
      <c r="F568" s="2" t="s">
        <v>1501</v>
      </c>
      <c r="G568" s="2" t="s">
        <v>1502</v>
      </c>
      <c r="H568" s="2" t="s">
        <v>356</v>
      </c>
      <c r="I568" s="2" t="s">
        <v>357</v>
      </c>
      <c r="J568" s="2" t="str">
        <f t="shared" si="24"/>
        <v>B176WKF4900007</v>
      </c>
      <c r="K568" s="2">
        <f t="shared" si="25"/>
        <v>17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17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 s="5">
        <v>20</v>
      </c>
      <c r="Z568">
        <v>49</v>
      </c>
      <c r="AA568">
        <f t="shared" si="26"/>
        <v>833</v>
      </c>
    </row>
    <row r="569" spans="1:27" x14ac:dyDescent="0.25">
      <c r="A569" s="2">
        <v>2020</v>
      </c>
      <c r="B569" s="2" t="s">
        <v>303</v>
      </c>
      <c r="C569" s="2" t="s">
        <v>326</v>
      </c>
      <c r="D569" s="2" t="s">
        <v>327</v>
      </c>
      <c r="E569" s="2" t="s">
        <v>1503</v>
      </c>
      <c r="F569" s="2" t="s">
        <v>1504</v>
      </c>
      <c r="G569" s="2" t="s">
        <v>1505</v>
      </c>
      <c r="H569" s="2" t="s">
        <v>356</v>
      </c>
      <c r="I569" s="2" t="s">
        <v>357</v>
      </c>
      <c r="J569" s="2" t="str">
        <f t="shared" si="24"/>
        <v>B175TRF4900007</v>
      </c>
      <c r="K569" s="2">
        <f t="shared" si="25"/>
        <v>5</v>
      </c>
      <c r="L569">
        <v>0</v>
      </c>
      <c r="M569">
        <v>0</v>
      </c>
      <c r="N569">
        <v>0</v>
      </c>
      <c r="O569">
        <v>0</v>
      </c>
      <c r="P569">
        <v>1</v>
      </c>
      <c r="Q569">
        <v>0</v>
      </c>
      <c r="R569">
        <v>0</v>
      </c>
      <c r="S569">
        <v>0</v>
      </c>
      <c r="T569">
        <v>0</v>
      </c>
      <c r="U569">
        <v>4</v>
      </c>
      <c r="V569">
        <v>0</v>
      </c>
      <c r="W569">
        <v>0</v>
      </c>
      <c r="X569">
        <v>0</v>
      </c>
      <c r="Y569" s="5">
        <v>24</v>
      </c>
      <c r="Z569">
        <v>59</v>
      </c>
      <c r="AA569">
        <f t="shared" si="26"/>
        <v>295</v>
      </c>
    </row>
    <row r="570" spans="1:27" x14ac:dyDescent="0.25">
      <c r="A570" s="2">
        <v>2020</v>
      </c>
      <c r="B570" s="2" t="s">
        <v>303</v>
      </c>
      <c r="C570" s="2" t="s">
        <v>326</v>
      </c>
      <c r="D570" s="2" t="s">
        <v>327</v>
      </c>
      <c r="E570" s="2" t="s">
        <v>1503</v>
      </c>
      <c r="F570" s="2" t="s">
        <v>1504</v>
      </c>
      <c r="G570" s="2" t="s">
        <v>1505</v>
      </c>
      <c r="H570" s="2" t="s">
        <v>417</v>
      </c>
      <c r="I570" s="2" t="s">
        <v>418</v>
      </c>
      <c r="J570" s="2" t="str">
        <f t="shared" si="24"/>
        <v>B175TRF4900029</v>
      </c>
      <c r="K570" s="2">
        <f t="shared" si="25"/>
        <v>68</v>
      </c>
      <c r="L570">
        <v>0</v>
      </c>
      <c r="M570">
        <v>0</v>
      </c>
      <c r="N570">
        <v>0</v>
      </c>
      <c r="O570">
        <v>0</v>
      </c>
      <c r="P570">
        <v>12</v>
      </c>
      <c r="Q570">
        <v>27</v>
      </c>
      <c r="R570">
        <v>11</v>
      </c>
      <c r="S570">
        <v>7</v>
      </c>
      <c r="T570">
        <v>6</v>
      </c>
      <c r="U570">
        <v>5</v>
      </c>
      <c r="V570">
        <v>0</v>
      </c>
      <c r="W570">
        <v>0</v>
      </c>
      <c r="X570">
        <v>0</v>
      </c>
      <c r="Y570" s="5">
        <v>24</v>
      </c>
      <c r="Z570">
        <v>59</v>
      </c>
      <c r="AA570">
        <f t="shared" si="26"/>
        <v>4012</v>
      </c>
    </row>
    <row r="571" spans="1:27" x14ac:dyDescent="0.25">
      <c r="A571" s="2">
        <v>2020</v>
      </c>
      <c r="B571" s="2" t="s">
        <v>303</v>
      </c>
      <c r="C571" s="2" t="s">
        <v>326</v>
      </c>
      <c r="D571" s="2" t="s">
        <v>488</v>
      </c>
      <c r="E571" s="2" t="s">
        <v>1506</v>
      </c>
      <c r="F571" s="2" t="s">
        <v>1507</v>
      </c>
      <c r="G571" s="2" t="s">
        <v>746</v>
      </c>
      <c r="H571" s="2" t="s">
        <v>638</v>
      </c>
      <c r="I571" s="2" t="s">
        <v>639</v>
      </c>
      <c r="J571" s="2" t="str">
        <f t="shared" si="24"/>
        <v>B700BDP01UP221</v>
      </c>
      <c r="K571" s="2">
        <f t="shared" si="25"/>
        <v>6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6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 s="5">
        <v>21</v>
      </c>
      <c r="Z571">
        <v>49</v>
      </c>
      <c r="AA571">
        <f t="shared" si="26"/>
        <v>294</v>
      </c>
    </row>
    <row r="572" spans="1:27" x14ac:dyDescent="0.25">
      <c r="A572" s="2">
        <v>2020</v>
      </c>
      <c r="B572" s="2" t="s">
        <v>303</v>
      </c>
      <c r="C572" s="2" t="s">
        <v>292</v>
      </c>
      <c r="D572" s="2" t="s">
        <v>304</v>
      </c>
      <c r="E572" s="2" t="s">
        <v>1508</v>
      </c>
      <c r="F572" s="2" t="s">
        <v>1509</v>
      </c>
      <c r="G572" s="2" t="s">
        <v>1510</v>
      </c>
      <c r="H572" s="2" t="s">
        <v>1344</v>
      </c>
      <c r="I572" s="2" t="s">
        <v>1345</v>
      </c>
      <c r="J572" s="2" t="str">
        <f t="shared" si="24"/>
        <v>B840JHF4900615</v>
      </c>
      <c r="K572" s="2">
        <f t="shared" si="25"/>
        <v>17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17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 s="5">
        <v>22</v>
      </c>
      <c r="Z572">
        <v>55</v>
      </c>
      <c r="AA572">
        <f t="shared" si="26"/>
        <v>935</v>
      </c>
    </row>
    <row r="573" spans="1:27" x14ac:dyDescent="0.25">
      <c r="A573" s="2">
        <v>2020</v>
      </c>
      <c r="B573" s="2" t="s">
        <v>303</v>
      </c>
      <c r="C573" s="2" t="s">
        <v>292</v>
      </c>
      <c r="D573" s="2" t="s">
        <v>304</v>
      </c>
      <c r="E573" s="2" t="s">
        <v>1511</v>
      </c>
      <c r="F573" s="2" t="s">
        <v>1512</v>
      </c>
      <c r="G573" s="2" t="s">
        <v>1513</v>
      </c>
      <c r="H573" s="2" t="s">
        <v>356</v>
      </c>
      <c r="I573" s="2" t="s">
        <v>357</v>
      </c>
      <c r="J573" s="2" t="str">
        <f t="shared" si="24"/>
        <v>B838JHF4900007</v>
      </c>
      <c r="K573" s="2">
        <f t="shared" si="25"/>
        <v>8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8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 s="5">
        <v>28</v>
      </c>
      <c r="Z573">
        <v>69</v>
      </c>
      <c r="AA573">
        <f t="shared" si="26"/>
        <v>552</v>
      </c>
    </row>
    <row r="574" spans="1:27" x14ac:dyDescent="0.25">
      <c r="A574" s="2">
        <v>2020</v>
      </c>
      <c r="B574" s="2" t="s">
        <v>303</v>
      </c>
      <c r="C574" s="2" t="s">
        <v>292</v>
      </c>
      <c r="D574" s="2" t="s">
        <v>304</v>
      </c>
      <c r="E574" s="2" t="s">
        <v>1511</v>
      </c>
      <c r="F574" s="2" t="s">
        <v>1512</v>
      </c>
      <c r="G574" s="2" t="s">
        <v>1513</v>
      </c>
      <c r="H574" s="2" t="s">
        <v>417</v>
      </c>
      <c r="I574" s="2" t="s">
        <v>418</v>
      </c>
      <c r="J574" s="2" t="str">
        <f t="shared" si="24"/>
        <v>B838JHF4900029</v>
      </c>
      <c r="K574" s="2">
        <f t="shared" si="25"/>
        <v>10</v>
      </c>
      <c r="L574">
        <v>0</v>
      </c>
      <c r="M574">
        <v>0</v>
      </c>
      <c r="N574">
        <v>0</v>
      </c>
      <c r="O574">
        <v>1</v>
      </c>
      <c r="P574">
        <v>3</v>
      </c>
      <c r="Q574">
        <v>5</v>
      </c>
      <c r="R574">
        <v>1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 s="5">
        <v>28</v>
      </c>
      <c r="Z574">
        <v>69</v>
      </c>
      <c r="AA574">
        <f t="shared" si="26"/>
        <v>690</v>
      </c>
    </row>
    <row r="575" spans="1:27" x14ac:dyDescent="0.25">
      <c r="A575" s="2">
        <v>2020</v>
      </c>
      <c r="B575" s="2" t="s">
        <v>303</v>
      </c>
      <c r="C575" s="2" t="s">
        <v>368</v>
      </c>
      <c r="D575" s="2" t="s">
        <v>458</v>
      </c>
      <c r="E575" s="2" t="s">
        <v>1514</v>
      </c>
      <c r="F575" s="2" t="s">
        <v>1515</v>
      </c>
      <c r="G575" s="2" t="s">
        <v>1516</v>
      </c>
      <c r="H575" s="2" t="s">
        <v>1517</v>
      </c>
      <c r="I575" s="2" t="s">
        <v>1518</v>
      </c>
      <c r="J575" s="2" t="str">
        <f t="shared" si="24"/>
        <v>B264SSL3000065</v>
      </c>
      <c r="K575" s="2">
        <f t="shared" si="25"/>
        <v>8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8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 s="5">
        <v>13.5</v>
      </c>
      <c r="Z575">
        <v>32</v>
      </c>
      <c r="AA575">
        <f t="shared" si="26"/>
        <v>256</v>
      </c>
    </row>
    <row r="576" spans="1:27" x14ac:dyDescent="0.25">
      <c r="A576" s="2">
        <v>2020</v>
      </c>
      <c r="B576" s="2" t="s">
        <v>303</v>
      </c>
      <c r="C576" s="2" t="s">
        <v>368</v>
      </c>
      <c r="D576" s="2" t="s">
        <v>447</v>
      </c>
      <c r="E576" s="2" t="s">
        <v>1519</v>
      </c>
      <c r="F576" s="2" t="s">
        <v>773</v>
      </c>
      <c r="G576" s="2" t="s">
        <v>774</v>
      </c>
      <c r="H576" s="2" t="s">
        <v>1520</v>
      </c>
      <c r="I576" s="2" t="s">
        <v>1521</v>
      </c>
      <c r="J576" s="2" t="str">
        <f t="shared" si="24"/>
        <v>B268SPL3000308</v>
      </c>
      <c r="K576" s="2">
        <f t="shared" si="25"/>
        <v>2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2</v>
      </c>
      <c r="W576">
        <v>0</v>
      </c>
      <c r="X576">
        <v>0</v>
      </c>
      <c r="Y576" s="5">
        <v>16</v>
      </c>
      <c r="Z576">
        <v>39</v>
      </c>
      <c r="AA576">
        <f t="shared" si="26"/>
        <v>78</v>
      </c>
    </row>
    <row r="577" spans="1:27" x14ac:dyDescent="0.25">
      <c r="A577" s="2">
        <v>2020</v>
      </c>
      <c r="B577" s="2" t="s">
        <v>303</v>
      </c>
      <c r="C577" s="2" t="s">
        <v>326</v>
      </c>
      <c r="D577" s="2" t="s">
        <v>358</v>
      </c>
      <c r="E577" s="2" t="s">
        <v>1522</v>
      </c>
      <c r="F577" s="2" t="s">
        <v>1523</v>
      </c>
      <c r="G577" s="2" t="s">
        <v>457</v>
      </c>
      <c r="H577" s="2" t="s">
        <v>356</v>
      </c>
      <c r="I577" s="2" t="s">
        <v>357</v>
      </c>
      <c r="J577" s="2" t="str">
        <f t="shared" si="24"/>
        <v>B504BDP01EP007</v>
      </c>
      <c r="K577" s="2">
        <f t="shared" si="25"/>
        <v>11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11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 s="5">
        <v>29</v>
      </c>
      <c r="Z577">
        <v>69</v>
      </c>
      <c r="AA577">
        <f t="shared" si="26"/>
        <v>759</v>
      </c>
    </row>
    <row r="578" spans="1:27" x14ac:dyDescent="0.25">
      <c r="A578" s="2">
        <v>2020</v>
      </c>
      <c r="B578" s="2" t="s">
        <v>303</v>
      </c>
      <c r="C578" s="2" t="s">
        <v>368</v>
      </c>
      <c r="D578" s="2" t="s">
        <v>458</v>
      </c>
      <c r="E578" s="2" t="s">
        <v>1524</v>
      </c>
      <c r="F578" s="2" t="s">
        <v>1525</v>
      </c>
      <c r="G578" s="2" t="s">
        <v>1526</v>
      </c>
      <c r="H578" s="2" t="s">
        <v>859</v>
      </c>
      <c r="I578" s="2" t="s">
        <v>363</v>
      </c>
      <c r="J578" s="2" t="str">
        <f t="shared" si="24"/>
        <v>B279SSLY753574</v>
      </c>
      <c r="K578" s="2">
        <f t="shared" si="25"/>
        <v>2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2</v>
      </c>
      <c r="U578">
        <v>0</v>
      </c>
      <c r="V578">
        <v>0</v>
      </c>
      <c r="W578">
        <v>0</v>
      </c>
      <c r="X578">
        <v>0</v>
      </c>
      <c r="Y578" s="5">
        <v>14.5</v>
      </c>
      <c r="Z578">
        <v>36</v>
      </c>
      <c r="AA578">
        <f t="shared" si="26"/>
        <v>72</v>
      </c>
    </row>
    <row r="579" spans="1:27" x14ac:dyDescent="0.25">
      <c r="A579" s="2">
        <v>2020</v>
      </c>
      <c r="B579" s="2" t="s">
        <v>303</v>
      </c>
      <c r="C579" s="2" t="s">
        <v>368</v>
      </c>
      <c r="D579" s="2" t="s">
        <v>458</v>
      </c>
      <c r="E579" s="2" t="s">
        <v>1527</v>
      </c>
      <c r="F579" s="2" t="s">
        <v>1528</v>
      </c>
      <c r="G579" s="2" t="s">
        <v>1529</v>
      </c>
      <c r="H579" s="2" t="s">
        <v>356</v>
      </c>
      <c r="I579" s="2" t="s">
        <v>357</v>
      </c>
      <c r="J579" s="2" t="str">
        <f t="shared" si="24"/>
        <v>B202SSLY2EP007</v>
      </c>
      <c r="K579" s="2">
        <f t="shared" si="25"/>
        <v>6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6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 s="5">
        <v>14</v>
      </c>
      <c r="Z579">
        <v>34</v>
      </c>
      <c r="AA579">
        <f t="shared" si="26"/>
        <v>204</v>
      </c>
    </row>
    <row r="580" spans="1:27" x14ac:dyDescent="0.25">
      <c r="A580" s="2">
        <v>2020</v>
      </c>
      <c r="B580" s="2" t="s">
        <v>303</v>
      </c>
      <c r="C580" s="2" t="s">
        <v>326</v>
      </c>
      <c r="D580" s="2" t="s">
        <v>488</v>
      </c>
      <c r="E580" s="2" t="s">
        <v>1530</v>
      </c>
      <c r="F580" s="2" t="s">
        <v>1531</v>
      </c>
      <c r="G580" s="2" t="s">
        <v>1532</v>
      </c>
      <c r="H580" s="2" t="s">
        <v>314</v>
      </c>
      <c r="I580" s="2" t="s">
        <v>315</v>
      </c>
      <c r="J580" s="2" t="str">
        <f t="shared" ref="J580:J643" si="27">_xlfn.CONCAT(F580,H580)</f>
        <v>B700BDP01FU006</v>
      </c>
      <c r="K580" s="2">
        <f t="shared" ref="K580:K643" si="28">SUM(L580:X580)</f>
        <v>11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11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 s="5">
        <v>21</v>
      </c>
      <c r="Z580">
        <v>49</v>
      </c>
      <c r="AA580">
        <f t="shared" si="26"/>
        <v>539</v>
      </c>
    </row>
    <row r="581" spans="1:27" x14ac:dyDescent="0.25">
      <c r="A581" s="2">
        <v>2020</v>
      </c>
      <c r="B581" s="2" t="s">
        <v>303</v>
      </c>
      <c r="C581" s="2" t="s">
        <v>292</v>
      </c>
      <c r="D581" s="2" t="s">
        <v>310</v>
      </c>
      <c r="E581" s="2" t="s">
        <v>1533</v>
      </c>
      <c r="F581" s="2" t="s">
        <v>1534</v>
      </c>
      <c r="G581" s="2" t="s">
        <v>1535</v>
      </c>
      <c r="H581" s="2" t="s">
        <v>356</v>
      </c>
      <c r="I581" s="2" t="s">
        <v>357</v>
      </c>
      <c r="J581" s="2" t="str">
        <f t="shared" si="27"/>
        <v>B036TEJ7800007</v>
      </c>
      <c r="K581" s="2">
        <f t="shared" si="28"/>
        <v>100</v>
      </c>
      <c r="L581">
        <v>0</v>
      </c>
      <c r="M581">
        <v>0</v>
      </c>
      <c r="N581">
        <v>0</v>
      </c>
      <c r="O581">
        <v>4</v>
      </c>
      <c r="P581">
        <v>14</v>
      </c>
      <c r="Q581">
        <v>39</v>
      </c>
      <c r="R581">
        <v>18</v>
      </c>
      <c r="S581">
        <v>11</v>
      </c>
      <c r="T581">
        <v>9</v>
      </c>
      <c r="U581">
        <v>5</v>
      </c>
      <c r="V581">
        <v>0</v>
      </c>
      <c r="W581">
        <v>0</v>
      </c>
      <c r="X581">
        <v>0</v>
      </c>
      <c r="Y581" s="5">
        <v>14</v>
      </c>
      <c r="Z581">
        <v>34</v>
      </c>
      <c r="AA581">
        <f t="shared" ref="AA581:AA644" si="29">Z581*K581</f>
        <v>3400</v>
      </c>
    </row>
    <row r="582" spans="1:27" x14ac:dyDescent="0.25">
      <c r="A582" s="2">
        <v>2020</v>
      </c>
      <c r="B582" s="2" t="s">
        <v>303</v>
      </c>
      <c r="C582" s="2" t="s">
        <v>292</v>
      </c>
      <c r="D582" s="2" t="s">
        <v>310</v>
      </c>
      <c r="E582" s="2" t="s">
        <v>1536</v>
      </c>
      <c r="F582" s="2" t="s">
        <v>1537</v>
      </c>
      <c r="G582" s="2" t="s">
        <v>1538</v>
      </c>
      <c r="H582" s="2" t="s">
        <v>1100</v>
      </c>
      <c r="I582" s="2" t="s">
        <v>1101</v>
      </c>
      <c r="J582" s="2" t="str">
        <f t="shared" si="27"/>
        <v>B034TEJ7800618</v>
      </c>
      <c r="K582" s="2">
        <f t="shared" si="28"/>
        <v>68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34</v>
      </c>
      <c r="R582">
        <v>8</v>
      </c>
      <c r="S582">
        <v>7</v>
      </c>
      <c r="T582">
        <v>14</v>
      </c>
      <c r="U582">
        <v>4</v>
      </c>
      <c r="V582">
        <v>1</v>
      </c>
      <c r="W582">
        <v>0</v>
      </c>
      <c r="X582">
        <v>0</v>
      </c>
      <c r="Y582" s="5">
        <v>18</v>
      </c>
      <c r="Z582">
        <v>45</v>
      </c>
      <c r="AA582">
        <f t="shared" si="29"/>
        <v>3060</v>
      </c>
    </row>
    <row r="583" spans="1:27" x14ac:dyDescent="0.25">
      <c r="A583" s="2">
        <v>2020</v>
      </c>
      <c r="B583" s="2" t="s">
        <v>303</v>
      </c>
      <c r="C583" s="2" t="s">
        <v>292</v>
      </c>
      <c r="D583" s="2" t="s">
        <v>293</v>
      </c>
      <c r="E583" s="2" t="s">
        <v>1539</v>
      </c>
      <c r="F583" s="2" t="s">
        <v>1540</v>
      </c>
      <c r="G583" s="2" t="s">
        <v>1541</v>
      </c>
      <c r="H583" s="2" t="s">
        <v>324</v>
      </c>
      <c r="I583" s="2" t="s">
        <v>325</v>
      </c>
      <c r="J583" s="2" t="str">
        <f t="shared" si="27"/>
        <v>B917JKN2700621</v>
      </c>
      <c r="K583" s="2">
        <f t="shared" si="28"/>
        <v>17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17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 s="5">
        <v>40</v>
      </c>
      <c r="Z583">
        <v>99</v>
      </c>
      <c r="AA583">
        <f t="shared" si="29"/>
        <v>1683</v>
      </c>
    </row>
    <row r="584" spans="1:27" x14ac:dyDescent="0.25">
      <c r="A584" s="2">
        <v>2020</v>
      </c>
      <c r="B584" s="2" t="s">
        <v>303</v>
      </c>
      <c r="C584" s="2" t="s">
        <v>326</v>
      </c>
      <c r="D584" s="2" t="s">
        <v>358</v>
      </c>
      <c r="E584" s="2" t="s">
        <v>1542</v>
      </c>
      <c r="F584" s="2" t="s">
        <v>1543</v>
      </c>
      <c r="G584" s="2" t="s">
        <v>457</v>
      </c>
      <c r="H584" s="2" t="s">
        <v>356</v>
      </c>
      <c r="I584" s="2" t="s">
        <v>357</v>
      </c>
      <c r="J584" s="2" t="str">
        <f t="shared" si="27"/>
        <v>B504BDP01PE007</v>
      </c>
      <c r="K584" s="2">
        <f t="shared" si="28"/>
        <v>7</v>
      </c>
      <c r="L584">
        <v>0</v>
      </c>
      <c r="M584">
        <v>0</v>
      </c>
      <c r="N584">
        <v>0</v>
      </c>
      <c r="O584">
        <v>5</v>
      </c>
      <c r="P584">
        <v>0</v>
      </c>
      <c r="Q584">
        <v>2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 s="5">
        <v>29</v>
      </c>
      <c r="Z584">
        <v>69</v>
      </c>
      <c r="AA584">
        <f t="shared" si="29"/>
        <v>483</v>
      </c>
    </row>
    <row r="585" spans="1:27" x14ac:dyDescent="0.25">
      <c r="A585" s="2">
        <v>2020</v>
      </c>
      <c r="B585" s="2" t="s">
        <v>303</v>
      </c>
      <c r="C585" s="2" t="s">
        <v>326</v>
      </c>
      <c r="D585" s="2" t="s">
        <v>488</v>
      </c>
      <c r="E585" s="2" t="s">
        <v>1544</v>
      </c>
      <c r="F585" s="2" t="s">
        <v>1545</v>
      </c>
      <c r="G585" s="2" t="s">
        <v>1532</v>
      </c>
      <c r="H585" s="2" t="s">
        <v>356</v>
      </c>
      <c r="I585" s="2" t="s">
        <v>357</v>
      </c>
      <c r="J585" s="2" t="str">
        <f t="shared" si="27"/>
        <v>B700BDP01PE007</v>
      </c>
      <c r="K585" s="2">
        <f t="shared" si="28"/>
        <v>145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51</v>
      </c>
      <c r="R585">
        <v>57</v>
      </c>
      <c r="S585">
        <v>36</v>
      </c>
      <c r="T585">
        <v>1</v>
      </c>
      <c r="U585">
        <v>0</v>
      </c>
      <c r="V585">
        <v>0</v>
      </c>
      <c r="W585">
        <v>0</v>
      </c>
      <c r="X585">
        <v>0</v>
      </c>
      <c r="Y585" s="5">
        <v>21</v>
      </c>
      <c r="Z585">
        <v>49</v>
      </c>
      <c r="AA585">
        <f t="shared" si="29"/>
        <v>7105</v>
      </c>
    </row>
    <row r="586" spans="1:27" x14ac:dyDescent="0.25">
      <c r="A586" s="2">
        <v>2020</v>
      </c>
      <c r="B586" s="2" t="s">
        <v>303</v>
      </c>
      <c r="C586" s="2" t="s">
        <v>326</v>
      </c>
      <c r="D586" s="2" t="s">
        <v>358</v>
      </c>
      <c r="E586" s="2" t="s">
        <v>1546</v>
      </c>
      <c r="F586" s="2" t="s">
        <v>1547</v>
      </c>
      <c r="G586" s="2" t="s">
        <v>1356</v>
      </c>
      <c r="H586" s="2" t="s">
        <v>1357</v>
      </c>
      <c r="I586" s="2" t="s">
        <v>1358</v>
      </c>
      <c r="J586" s="2" t="str">
        <f t="shared" si="27"/>
        <v>B585BDP7700637</v>
      </c>
      <c r="K586" s="2">
        <f t="shared" si="28"/>
        <v>18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18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 s="5">
        <v>32</v>
      </c>
      <c r="Z586">
        <v>75</v>
      </c>
      <c r="AA586">
        <f t="shared" si="29"/>
        <v>1350</v>
      </c>
    </row>
    <row r="587" spans="1:27" x14ac:dyDescent="0.25">
      <c r="A587" s="2">
        <v>2020</v>
      </c>
      <c r="B587" s="2" t="s">
        <v>303</v>
      </c>
      <c r="C587" s="2" t="s">
        <v>326</v>
      </c>
      <c r="D587" s="2" t="s">
        <v>358</v>
      </c>
      <c r="E587" s="2" t="s">
        <v>1548</v>
      </c>
      <c r="F587" s="2" t="s">
        <v>1549</v>
      </c>
      <c r="G587" s="2" t="s">
        <v>457</v>
      </c>
      <c r="H587" s="2" t="s">
        <v>1362</v>
      </c>
      <c r="I587" s="2" t="s">
        <v>1363</v>
      </c>
      <c r="J587" s="2" t="str">
        <f t="shared" si="27"/>
        <v>B504BDP01PT135</v>
      </c>
      <c r="K587" s="2">
        <f t="shared" si="28"/>
        <v>31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19</v>
      </c>
      <c r="R587">
        <v>12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 s="5">
        <v>29</v>
      </c>
      <c r="Z587">
        <v>69</v>
      </c>
      <c r="AA587">
        <f t="shared" si="29"/>
        <v>2139</v>
      </c>
    </row>
    <row r="588" spans="1:27" x14ac:dyDescent="0.25">
      <c r="A588" s="2">
        <v>2020</v>
      </c>
      <c r="B588" s="2" t="s">
        <v>303</v>
      </c>
      <c r="C588" s="2" t="s">
        <v>326</v>
      </c>
      <c r="D588" s="2" t="s">
        <v>358</v>
      </c>
      <c r="E588" s="2" t="s">
        <v>1550</v>
      </c>
      <c r="F588" s="2" t="s">
        <v>1551</v>
      </c>
      <c r="G588" s="2" t="s">
        <v>457</v>
      </c>
      <c r="H588" s="2" t="s">
        <v>297</v>
      </c>
      <c r="I588" s="2" t="s">
        <v>298</v>
      </c>
      <c r="J588" s="2" t="str">
        <f t="shared" si="27"/>
        <v>B504BDP02SI047</v>
      </c>
      <c r="K588" s="2">
        <f t="shared" si="28"/>
        <v>3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3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 s="5">
        <v>29</v>
      </c>
      <c r="Z588">
        <v>69</v>
      </c>
      <c r="AA588">
        <f t="shared" si="29"/>
        <v>207</v>
      </c>
    </row>
    <row r="589" spans="1:27" x14ac:dyDescent="0.25">
      <c r="A589" s="2">
        <v>2020</v>
      </c>
      <c r="B589" s="2" t="s">
        <v>303</v>
      </c>
      <c r="C589" s="2" t="s">
        <v>326</v>
      </c>
      <c r="D589" s="2" t="s">
        <v>358</v>
      </c>
      <c r="E589" s="2" t="s">
        <v>1552</v>
      </c>
      <c r="F589" s="2" t="s">
        <v>1553</v>
      </c>
      <c r="G589" s="2" t="s">
        <v>457</v>
      </c>
      <c r="H589" s="2" t="s">
        <v>356</v>
      </c>
      <c r="I589" s="2" t="s">
        <v>357</v>
      </c>
      <c r="J589" s="2" t="str">
        <f t="shared" si="27"/>
        <v>B504BDM06LG007</v>
      </c>
      <c r="K589" s="2">
        <f t="shared" si="28"/>
        <v>1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1</v>
      </c>
      <c r="W589">
        <v>0</v>
      </c>
      <c r="X589">
        <v>0</v>
      </c>
      <c r="Y589" s="5">
        <v>29</v>
      </c>
      <c r="Z589">
        <v>69</v>
      </c>
      <c r="AA589">
        <f t="shared" si="29"/>
        <v>69</v>
      </c>
    </row>
    <row r="590" spans="1:27" x14ac:dyDescent="0.25">
      <c r="A590" s="2">
        <v>2020</v>
      </c>
      <c r="B590" s="2" t="s">
        <v>303</v>
      </c>
      <c r="C590" s="2" t="s">
        <v>326</v>
      </c>
      <c r="D590" s="2" t="s">
        <v>358</v>
      </c>
      <c r="E590" s="2" t="s">
        <v>1552</v>
      </c>
      <c r="F590" s="2" t="s">
        <v>1553</v>
      </c>
      <c r="G590" s="2" t="s">
        <v>457</v>
      </c>
      <c r="H590" s="2" t="s">
        <v>476</v>
      </c>
      <c r="I590" s="2" t="s">
        <v>477</v>
      </c>
      <c r="J590" s="2" t="str">
        <f t="shared" si="27"/>
        <v>B504BDM06LG216</v>
      </c>
      <c r="K590" s="2">
        <f t="shared" si="28"/>
        <v>4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4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 s="5">
        <v>29</v>
      </c>
      <c r="Z590">
        <v>69</v>
      </c>
      <c r="AA590">
        <f t="shared" si="29"/>
        <v>276</v>
      </c>
    </row>
    <row r="591" spans="1:27" x14ac:dyDescent="0.25">
      <c r="A591" s="2">
        <v>2020</v>
      </c>
      <c r="B591" s="2" t="s">
        <v>303</v>
      </c>
      <c r="C591" s="2" t="s">
        <v>326</v>
      </c>
      <c r="D591" s="2" t="s">
        <v>358</v>
      </c>
      <c r="E591" s="2" t="s">
        <v>1554</v>
      </c>
      <c r="F591" s="2" t="s">
        <v>1555</v>
      </c>
      <c r="G591" s="2" t="s">
        <v>457</v>
      </c>
      <c r="H591" s="2" t="s">
        <v>314</v>
      </c>
      <c r="I591" s="2" t="s">
        <v>315</v>
      </c>
      <c r="J591" s="2" t="str">
        <f t="shared" si="27"/>
        <v>B504BDP01FU006</v>
      </c>
      <c r="K591" s="2">
        <f t="shared" si="28"/>
        <v>71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29</v>
      </c>
      <c r="R591">
        <v>28</v>
      </c>
      <c r="S591">
        <v>14</v>
      </c>
      <c r="T591">
        <v>0</v>
      </c>
      <c r="U591">
        <v>0</v>
      </c>
      <c r="V591">
        <v>0</v>
      </c>
      <c r="W591">
        <v>0</v>
      </c>
      <c r="X591">
        <v>0</v>
      </c>
      <c r="Y591" s="5">
        <v>29</v>
      </c>
      <c r="Z591">
        <v>69</v>
      </c>
      <c r="AA591">
        <f t="shared" si="29"/>
        <v>4899</v>
      </c>
    </row>
    <row r="592" spans="1:27" x14ac:dyDescent="0.25">
      <c r="A592" s="2">
        <v>2020</v>
      </c>
      <c r="B592" s="2" t="s">
        <v>303</v>
      </c>
      <c r="C592" s="2" t="s">
        <v>326</v>
      </c>
      <c r="D592" s="2" t="s">
        <v>358</v>
      </c>
      <c r="E592" s="2" t="s">
        <v>1556</v>
      </c>
      <c r="F592" s="2" t="s">
        <v>1557</v>
      </c>
      <c r="G592" s="2" t="s">
        <v>457</v>
      </c>
      <c r="H592" s="2" t="s">
        <v>1243</v>
      </c>
      <c r="I592" s="2" t="s">
        <v>1244</v>
      </c>
      <c r="J592" s="2" t="str">
        <f t="shared" si="27"/>
        <v>B504BDP01RL002</v>
      </c>
      <c r="K592" s="2">
        <f t="shared" si="28"/>
        <v>36</v>
      </c>
      <c r="L592">
        <v>0</v>
      </c>
      <c r="M592">
        <v>0</v>
      </c>
      <c r="N592">
        <v>0</v>
      </c>
      <c r="O592">
        <v>0</v>
      </c>
      <c r="P592">
        <v>6</v>
      </c>
      <c r="Q592">
        <v>30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 s="5">
        <v>29</v>
      </c>
      <c r="Z592">
        <v>69</v>
      </c>
      <c r="AA592">
        <f t="shared" si="29"/>
        <v>2484</v>
      </c>
    </row>
    <row r="593" spans="1:27" x14ac:dyDescent="0.25">
      <c r="A593" s="2">
        <v>2020</v>
      </c>
      <c r="B593" s="2" t="s">
        <v>478</v>
      </c>
      <c r="C593" s="2" t="s">
        <v>292</v>
      </c>
      <c r="D593" s="2" t="s">
        <v>304</v>
      </c>
      <c r="E593" s="2" t="s">
        <v>1558</v>
      </c>
      <c r="F593" s="2" t="s">
        <v>889</v>
      </c>
      <c r="G593" s="2" t="s">
        <v>890</v>
      </c>
      <c r="H593" s="2" t="s">
        <v>319</v>
      </c>
      <c r="I593" s="2" t="s">
        <v>320</v>
      </c>
      <c r="J593" s="2" t="str">
        <f t="shared" si="27"/>
        <v>G680JHF4300004</v>
      </c>
      <c r="K593" s="2">
        <f t="shared" si="28"/>
        <v>13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13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 s="5">
        <v>28.5</v>
      </c>
      <c r="Z593">
        <v>69</v>
      </c>
      <c r="AA593">
        <f t="shared" si="29"/>
        <v>897</v>
      </c>
    </row>
    <row r="594" spans="1:27" x14ac:dyDescent="0.25">
      <c r="A594" s="2">
        <v>2020</v>
      </c>
      <c r="B594" s="2" t="s">
        <v>478</v>
      </c>
      <c r="C594" s="2" t="s">
        <v>292</v>
      </c>
      <c r="D594" s="2" t="s">
        <v>304</v>
      </c>
      <c r="E594" s="2" t="s">
        <v>1558</v>
      </c>
      <c r="F594" s="2" t="s">
        <v>889</v>
      </c>
      <c r="G594" s="2" t="s">
        <v>890</v>
      </c>
      <c r="H594" s="2" t="s">
        <v>314</v>
      </c>
      <c r="I594" s="2" t="s">
        <v>315</v>
      </c>
      <c r="J594" s="2" t="str">
        <f t="shared" si="27"/>
        <v>G680JHF4300006</v>
      </c>
      <c r="K594" s="2">
        <f t="shared" si="28"/>
        <v>32</v>
      </c>
      <c r="L594">
        <v>0</v>
      </c>
      <c r="M594">
        <v>0</v>
      </c>
      <c r="N594">
        <v>0</v>
      </c>
      <c r="O594">
        <v>0</v>
      </c>
      <c r="P594">
        <v>2</v>
      </c>
      <c r="Q594">
        <v>6</v>
      </c>
      <c r="R594">
        <v>4</v>
      </c>
      <c r="S594">
        <v>10</v>
      </c>
      <c r="T594">
        <v>6</v>
      </c>
      <c r="U594">
        <v>4</v>
      </c>
      <c r="V594">
        <v>0</v>
      </c>
      <c r="W594">
        <v>0</v>
      </c>
      <c r="X594">
        <v>0</v>
      </c>
      <c r="Y594" s="5">
        <v>28.5</v>
      </c>
      <c r="Z594">
        <v>69</v>
      </c>
      <c r="AA594">
        <f t="shared" si="29"/>
        <v>2208</v>
      </c>
    </row>
    <row r="595" spans="1:27" x14ac:dyDescent="0.25">
      <c r="A595" s="2">
        <v>2020</v>
      </c>
      <c r="B595" s="2" t="s">
        <v>478</v>
      </c>
      <c r="C595" s="2" t="s">
        <v>292</v>
      </c>
      <c r="D595" s="2" t="s">
        <v>304</v>
      </c>
      <c r="E595" s="2" t="s">
        <v>1558</v>
      </c>
      <c r="F595" s="2" t="s">
        <v>889</v>
      </c>
      <c r="G595" s="2" t="s">
        <v>890</v>
      </c>
      <c r="H595" s="2" t="s">
        <v>556</v>
      </c>
      <c r="I595" s="2" t="s">
        <v>557</v>
      </c>
      <c r="J595" s="2" t="str">
        <f t="shared" si="27"/>
        <v>G680JHF4300570</v>
      </c>
      <c r="K595" s="2">
        <f t="shared" si="28"/>
        <v>12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6</v>
      </c>
      <c r="R595">
        <v>0</v>
      </c>
      <c r="S595">
        <v>0</v>
      </c>
      <c r="T595">
        <v>6</v>
      </c>
      <c r="U595">
        <v>0</v>
      </c>
      <c r="V595">
        <v>0</v>
      </c>
      <c r="W595">
        <v>0</v>
      </c>
      <c r="X595">
        <v>0</v>
      </c>
      <c r="Y595" s="5">
        <v>28.5</v>
      </c>
      <c r="Z595">
        <v>69</v>
      </c>
      <c r="AA595">
        <f t="shared" si="29"/>
        <v>828</v>
      </c>
    </row>
    <row r="596" spans="1:27" x14ac:dyDescent="0.25">
      <c r="A596" s="2">
        <v>2020</v>
      </c>
      <c r="B596" s="2" t="s">
        <v>478</v>
      </c>
      <c r="C596" s="2" t="s">
        <v>292</v>
      </c>
      <c r="D596" s="2" t="s">
        <v>304</v>
      </c>
      <c r="E596" s="2" t="s">
        <v>1559</v>
      </c>
      <c r="F596" s="2" t="s">
        <v>1560</v>
      </c>
      <c r="G596" s="2" t="s">
        <v>1561</v>
      </c>
      <c r="H596" s="2" t="s">
        <v>314</v>
      </c>
      <c r="I596" s="2" t="s">
        <v>315</v>
      </c>
      <c r="J596" s="2" t="str">
        <f t="shared" si="27"/>
        <v>G790JHF43TD006</v>
      </c>
      <c r="K596" s="2">
        <f t="shared" si="28"/>
        <v>12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12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 s="5">
        <v>35</v>
      </c>
      <c r="Z596">
        <v>85</v>
      </c>
      <c r="AA596">
        <f t="shared" si="29"/>
        <v>1020</v>
      </c>
    </row>
    <row r="597" spans="1:27" x14ac:dyDescent="0.25">
      <c r="A597" s="2">
        <v>2020</v>
      </c>
      <c r="B597" s="2" t="s">
        <v>478</v>
      </c>
      <c r="C597" s="2" t="s">
        <v>292</v>
      </c>
      <c r="D597" s="2" t="s">
        <v>310</v>
      </c>
      <c r="E597" s="2" t="s">
        <v>1562</v>
      </c>
      <c r="F597" s="2" t="s">
        <v>1563</v>
      </c>
      <c r="G597" s="2" t="s">
        <v>1564</v>
      </c>
      <c r="H597" s="2" t="s">
        <v>319</v>
      </c>
      <c r="I597" s="2" t="s">
        <v>320</v>
      </c>
      <c r="J597" s="2" t="str">
        <f t="shared" si="27"/>
        <v>G784TEJ7800004</v>
      </c>
      <c r="K597" s="2">
        <f t="shared" si="28"/>
        <v>10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10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 s="5">
        <v>12</v>
      </c>
      <c r="Z597">
        <v>29</v>
      </c>
      <c r="AA597">
        <f t="shared" si="29"/>
        <v>290</v>
      </c>
    </row>
    <row r="598" spans="1:27" x14ac:dyDescent="0.25">
      <c r="A598" s="2">
        <v>2020</v>
      </c>
      <c r="B598" s="2" t="s">
        <v>478</v>
      </c>
      <c r="C598" s="2" t="s">
        <v>292</v>
      </c>
      <c r="D598" s="2" t="s">
        <v>310</v>
      </c>
      <c r="E598" s="2" t="s">
        <v>1562</v>
      </c>
      <c r="F598" s="2" t="s">
        <v>1563</v>
      </c>
      <c r="G598" s="2" t="s">
        <v>1564</v>
      </c>
      <c r="H598" s="2" t="s">
        <v>1108</v>
      </c>
      <c r="I598" s="2" t="s">
        <v>1109</v>
      </c>
      <c r="J598" s="2" t="str">
        <f t="shared" si="27"/>
        <v>G784TEJ7800013</v>
      </c>
      <c r="K598" s="2">
        <f t="shared" si="28"/>
        <v>12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12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 s="5">
        <v>12</v>
      </c>
      <c r="Z598">
        <v>29</v>
      </c>
      <c r="AA598">
        <f t="shared" si="29"/>
        <v>348</v>
      </c>
    </row>
    <row r="599" spans="1:27" x14ac:dyDescent="0.25">
      <c r="A599" s="2">
        <v>2020</v>
      </c>
      <c r="B599" s="2" t="s">
        <v>478</v>
      </c>
      <c r="C599" s="2" t="s">
        <v>368</v>
      </c>
      <c r="D599" s="2" t="s">
        <v>369</v>
      </c>
      <c r="E599" s="2" t="s">
        <v>1565</v>
      </c>
      <c r="F599" s="2" t="s">
        <v>1566</v>
      </c>
      <c r="G599" s="2" t="s">
        <v>1567</v>
      </c>
      <c r="H599" s="2" t="s">
        <v>554</v>
      </c>
      <c r="I599" s="2" t="s">
        <v>555</v>
      </c>
      <c r="J599" s="2" t="str">
        <f t="shared" si="27"/>
        <v>G246KNLY7RB139</v>
      </c>
      <c r="K599" s="2">
        <f t="shared" si="28"/>
        <v>5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5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 s="5">
        <v>27</v>
      </c>
      <c r="Z599">
        <v>64</v>
      </c>
      <c r="AA599">
        <f t="shared" si="29"/>
        <v>320</v>
      </c>
    </row>
    <row r="600" spans="1:27" x14ac:dyDescent="0.25">
      <c r="A600" s="2">
        <v>2020</v>
      </c>
      <c r="B600" s="2" t="s">
        <v>478</v>
      </c>
      <c r="C600" s="2" t="s">
        <v>368</v>
      </c>
      <c r="D600" s="2" t="s">
        <v>369</v>
      </c>
      <c r="E600" s="2" t="s">
        <v>1565</v>
      </c>
      <c r="F600" s="2" t="s">
        <v>1566</v>
      </c>
      <c r="G600" s="2" t="s">
        <v>1567</v>
      </c>
      <c r="H600" s="2" t="s">
        <v>1131</v>
      </c>
      <c r="I600" s="2" t="s">
        <v>1132</v>
      </c>
      <c r="J600" s="2" t="str">
        <f t="shared" si="27"/>
        <v>G246KNLY7RB152</v>
      </c>
      <c r="K600" s="2">
        <f t="shared" si="28"/>
        <v>8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8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 s="5">
        <v>27</v>
      </c>
      <c r="Z600">
        <v>64</v>
      </c>
      <c r="AA600">
        <f t="shared" si="29"/>
        <v>512</v>
      </c>
    </row>
    <row r="601" spans="1:27" x14ac:dyDescent="0.25">
      <c r="A601" s="2">
        <v>2020</v>
      </c>
      <c r="B601" s="2" t="s">
        <v>478</v>
      </c>
      <c r="C601" s="2" t="s">
        <v>368</v>
      </c>
      <c r="D601" s="2" t="s">
        <v>369</v>
      </c>
      <c r="E601" s="2" t="s">
        <v>1568</v>
      </c>
      <c r="F601" s="2" t="s">
        <v>1569</v>
      </c>
      <c r="G601" s="2" t="s">
        <v>509</v>
      </c>
      <c r="H601" s="2" t="s">
        <v>314</v>
      </c>
      <c r="I601" s="2" t="s">
        <v>315</v>
      </c>
      <c r="J601" s="2" t="str">
        <f t="shared" si="27"/>
        <v>G140KNLY2TD006</v>
      </c>
      <c r="K601" s="2">
        <f t="shared" si="28"/>
        <v>100</v>
      </c>
      <c r="L601">
        <v>0</v>
      </c>
      <c r="M601">
        <v>0</v>
      </c>
      <c r="N601">
        <v>0</v>
      </c>
      <c r="O601">
        <v>12</v>
      </c>
      <c r="P601">
        <v>9</v>
      </c>
      <c r="Q601">
        <v>38</v>
      </c>
      <c r="R601">
        <v>24</v>
      </c>
      <c r="S601">
        <v>9</v>
      </c>
      <c r="T601">
        <v>0</v>
      </c>
      <c r="U601">
        <v>0</v>
      </c>
      <c r="V601">
        <v>8</v>
      </c>
      <c r="W601">
        <v>0</v>
      </c>
      <c r="X601">
        <v>0</v>
      </c>
      <c r="Y601" s="5">
        <v>21</v>
      </c>
      <c r="Z601">
        <v>49</v>
      </c>
      <c r="AA601">
        <f t="shared" si="29"/>
        <v>4900</v>
      </c>
    </row>
    <row r="602" spans="1:27" x14ac:dyDescent="0.25">
      <c r="A602" s="2">
        <v>2020</v>
      </c>
      <c r="B602" s="2" t="s">
        <v>478</v>
      </c>
      <c r="C602" s="2" t="s">
        <v>326</v>
      </c>
      <c r="D602" s="2" t="s">
        <v>358</v>
      </c>
      <c r="E602" s="2" t="s">
        <v>1570</v>
      </c>
      <c r="F602" s="2" t="s">
        <v>1571</v>
      </c>
      <c r="G602" s="2" t="s">
        <v>872</v>
      </c>
      <c r="H602" s="2" t="s">
        <v>314</v>
      </c>
      <c r="I602" s="2" t="s">
        <v>315</v>
      </c>
      <c r="J602" s="2" t="str">
        <f t="shared" si="27"/>
        <v>G534BDP81TD006</v>
      </c>
      <c r="K602" s="2">
        <f t="shared" si="28"/>
        <v>32</v>
      </c>
      <c r="L602">
        <v>0</v>
      </c>
      <c r="M602">
        <v>0</v>
      </c>
      <c r="N602">
        <v>0</v>
      </c>
      <c r="O602">
        <v>1</v>
      </c>
      <c r="P602">
        <v>0</v>
      </c>
      <c r="Q602">
        <v>26</v>
      </c>
      <c r="R602">
        <v>0</v>
      </c>
      <c r="S602">
        <v>0</v>
      </c>
      <c r="T602">
        <v>0</v>
      </c>
      <c r="U602">
        <v>1</v>
      </c>
      <c r="V602">
        <v>4</v>
      </c>
      <c r="W602">
        <v>0</v>
      </c>
      <c r="X602">
        <v>0</v>
      </c>
      <c r="Y602" s="5">
        <v>19</v>
      </c>
      <c r="Z602">
        <v>45</v>
      </c>
      <c r="AA602">
        <f t="shared" si="29"/>
        <v>1440</v>
      </c>
    </row>
    <row r="603" spans="1:27" x14ac:dyDescent="0.25">
      <c r="A603" s="2">
        <v>2020</v>
      </c>
      <c r="B603" s="2" t="s">
        <v>478</v>
      </c>
      <c r="C603" s="2" t="s">
        <v>368</v>
      </c>
      <c r="D603" s="2" t="s">
        <v>369</v>
      </c>
      <c r="E603" s="2" t="s">
        <v>1572</v>
      </c>
      <c r="F603" s="2" t="s">
        <v>1573</v>
      </c>
      <c r="G603" s="2" t="s">
        <v>952</v>
      </c>
      <c r="H603" s="2" t="s">
        <v>314</v>
      </c>
      <c r="I603" s="2" t="s">
        <v>315</v>
      </c>
      <c r="J603" s="2" t="str">
        <f t="shared" si="27"/>
        <v>G141KNLY2TD006</v>
      </c>
      <c r="K603" s="2">
        <f t="shared" si="28"/>
        <v>34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24</v>
      </c>
      <c r="R603">
        <v>6</v>
      </c>
      <c r="S603">
        <v>0</v>
      </c>
      <c r="T603">
        <v>0</v>
      </c>
      <c r="U603">
        <v>0</v>
      </c>
      <c r="V603">
        <v>4</v>
      </c>
      <c r="W603">
        <v>0</v>
      </c>
      <c r="X603">
        <v>0</v>
      </c>
      <c r="Y603" s="5">
        <v>21</v>
      </c>
      <c r="Z603">
        <v>49</v>
      </c>
      <c r="AA603">
        <f t="shared" si="29"/>
        <v>1666</v>
      </c>
    </row>
    <row r="604" spans="1:27" x14ac:dyDescent="0.25">
      <c r="A604" s="2">
        <v>2020</v>
      </c>
      <c r="B604" s="2" t="s">
        <v>478</v>
      </c>
      <c r="C604" s="2" t="s">
        <v>326</v>
      </c>
      <c r="D604" s="2" t="s">
        <v>358</v>
      </c>
      <c r="E604" s="2" t="s">
        <v>1574</v>
      </c>
      <c r="F604" s="2" t="s">
        <v>1575</v>
      </c>
      <c r="G604" s="2" t="s">
        <v>872</v>
      </c>
      <c r="H604" s="2" t="s">
        <v>1037</v>
      </c>
      <c r="I604" s="2" t="s">
        <v>1038</v>
      </c>
      <c r="J604" s="2" t="str">
        <f t="shared" si="27"/>
        <v>G534BDP8100034</v>
      </c>
      <c r="K604" s="2">
        <f t="shared" si="28"/>
        <v>13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13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 s="5">
        <v>19</v>
      </c>
      <c r="Z604">
        <v>45</v>
      </c>
      <c r="AA604">
        <f t="shared" si="29"/>
        <v>585</v>
      </c>
    </row>
    <row r="605" spans="1:27" x14ac:dyDescent="0.25">
      <c r="A605" s="2">
        <v>2020</v>
      </c>
      <c r="B605" s="2" t="s">
        <v>478</v>
      </c>
      <c r="C605" s="2" t="s">
        <v>326</v>
      </c>
      <c r="D605" s="2" t="s">
        <v>358</v>
      </c>
      <c r="E605" s="2" t="s">
        <v>1574</v>
      </c>
      <c r="F605" s="2" t="s">
        <v>1575</v>
      </c>
      <c r="G605" s="2" t="s">
        <v>872</v>
      </c>
      <c r="H605" s="2" t="s">
        <v>554</v>
      </c>
      <c r="I605" s="2" t="s">
        <v>555</v>
      </c>
      <c r="J605" s="2" t="str">
        <f t="shared" si="27"/>
        <v>G534BDP8100139</v>
      </c>
      <c r="K605" s="2">
        <f t="shared" si="28"/>
        <v>32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16</v>
      </c>
      <c r="R605">
        <v>5</v>
      </c>
      <c r="S605">
        <v>0</v>
      </c>
      <c r="T605">
        <v>0</v>
      </c>
      <c r="U605">
        <v>0</v>
      </c>
      <c r="V605">
        <v>11</v>
      </c>
      <c r="W605">
        <v>0</v>
      </c>
      <c r="X605">
        <v>0</v>
      </c>
      <c r="Y605" s="5">
        <v>19</v>
      </c>
      <c r="Z605">
        <v>45</v>
      </c>
      <c r="AA605">
        <f t="shared" si="29"/>
        <v>1440</v>
      </c>
    </row>
    <row r="606" spans="1:27" x14ac:dyDescent="0.25">
      <c r="A606" s="2">
        <v>2020</v>
      </c>
      <c r="B606" s="2" t="s">
        <v>478</v>
      </c>
      <c r="C606" s="2" t="s">
        <v>326</v>
      </c>
      <c r="D606" s="2" t="s">
        <v>358</v>
      </c>
      <c r="E606" s="2" t="s">
        <v>1574</v>
      </c>
      <c r="F606" s="2" t="s">
        <v>1575</v>
      </c>
      <c r="G606" s="2" t="s">
        <v>872</v>
      </c>
      <c r="H606" s="2" t="s">
        <v>1131</v>
      </c>
      <c r="I606" s="2" t="s">
        <v>1132</v>
      </c>
      <c r="J606" s="2" t="str">
        <f t="shared" si="27"/>
        <v>G534BDP8100152</v>
      </c>
      <c r="K606" s="2">
        <f t="shared" si="28"/>
        <v>52</v>
      </c>
      <c r="L606">
        <v>0</v>
      </c>
      <c r="M606">
        <v>0</v>
      </c>
      <c r="N606">
        <v>0</v>
      </c>
      <c r="O606">
        <v>3</v>
      </c>
      <c r="P606">
        <v>2</v>
      </c>
      <c r="Q606">
        <v>25</v>
      </c>
      <c r="R606">
        <v>13</v>
      </c>
      <c r="S606">
        <v>0</v>
      </c>
      <c r="T606">
        <v>0</v>
      </c>
      <c r="U606">
        <v>0</v>
      </c>
      <c r="V606">
        <v>9</v>
      </c>
      <c r="W606">
        <v>0</v>
      </c>
      <c r="X606">
        <v>0</v>
      </c>
      <c r="Y606" s="5">
        <v>19</v>
      </c>
      <c r="Z606">
        <v>45</v>
      </c>
      <c r="AA606">
        <f t="shared" si="29"/>
        <v>2340</v>
      </c>
    </row>
    <row r="607" spans="1:27" x14ac:dyDescent="0.25">
      <c r="A607" s="2">
        <v>2020</v>
      </c>
      <c r="B607" s="2" t="s">
        <v>478</v>
      </c>
      <c r="C607" s="2" t="s">
        <v>326</v>
      </c>
      <c r="D607" s="2" t="s">
        <v>358</v>
      </c>
      <c r="E607" s="2" t="s">
        <v>1574</v>
      </c>
      <c r="F607" s="2" t="s">
        <v>1575</v>
      </c>
      <c r="G607" s="2" t="s">
        <v>872</v>
      </c>
      <c r="H607" s="2" t="s">
        <v>873</v>
      </c>
      <c r="I607" s="2" t="s">
        <v>874</v>
      </c>
      <c r="J607" s="2" t="str">
        <f t="shared" si="27"/>
        <v>G534BDP8100248</v>
      </c>
      <c r="K607" s="2">
        <f t="shared" si="28"/>
        <v>118</v>
      </c>
      <c r="L607">
        <v>0</v>
      </c>
      <c r="M607">
        <v>0</v>
      </c>
      <c r="N607">
        <v>0</v>
      </c>
      <c r="O607">
        <v>15</v>
      </c>
      <c r="P607">
        <v>8</v>
      </c>
      <c r="Q607">
        <v>44</v>
      </c>
      <c r="R607">
        <v>23</v>
      </c>
      <c r="S607">
        <v>13</v>
      </c>
      <c r="T607">
        <v>0</v>
      </c>
      <c r="U607">
        <v>1</v>
      </c>
      <c r="V607">
        <v>14</v>
      </c>
      <c r="W607">
        <v>0</v>
      </c>
      <c r="X607">
        <v>0</v>
      </c>
      <c r="Y607" s="5">
        <v>19</v>
      </c>
      <c r="Z607">
        <v>45</v>
      </c>
      <c r="AA607">
        <f t="shared" si="29"/>
        <v>5310</v>
      </c>
    </row>
    <row r="608" spans="1:27" x14ac:dyDescent="0.25">
      <c r="A608" s="2">
        <v>2020</v>
      </c>
      <c r="B608" s="2" t="s">
        <v>478</v>
      </c>
      <c r="C608" s="2" t="s">
        <v>368</v>
      </c>
      <c r="D608" s="2" t="s">
        <v>369</v>
      </c>
      <c r="E608" s="2" t="s">
        <v>1576</v>
      </c>
      <c r="F608" s="2" t="s">
        <v>1577</v>
      </c>
      <c r="G608" s="2" t="s">
        <v>880</v>
      </c>
      <c r="H608" s="2" t="s">
        <v>1037</v>
      </c>
      <c r="I608" s="2" t="s">
        <v>1038</v>
      </c>
      <c r="J608" s="2" t="str">
        <f t="shared" si="27"/>
        <v>G161KNLY2HA034</v>
      </c>
      <c r="K608" s="2">
        <f t="shared" si="28"/>
        <v>5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5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 s="5">
        <v>21</v>
      </c>
      <c r="Z608">
        <v>49</v>
      </c>
      <c r="AA608">
        <f t="shared" si="29"/>
        <v>245</v>
      </c>
    </row>
    <row r="609" spans="1:27" x14ac:dyDescent="0.25">
      <c r="A609" s="2">
        <v>2020</v>
      </c>
      <c r="B609" s="2" t="s">
        <v>478</v>
      </c>
      <c r="C609" s="2" t="s">
        <v>368</v>
      </c>
      <c r="D609" s="2" t="s">
        <v>369</v>
      </c>
      <c r="E609" s="2" t="s">
        <v>1578</v>
      </c>
      <c r="F609" s="2" t="s">
        <v>1579</v>
      </c>
      <c r="G609" s="2" t="s">
        <v>877</v>
      </c>
      <c r="H609" s="2" t="s">
        <v>1037</v>
      </c>
      <c r="I609" s="2" t="s">
        <v>1038</v>
      </c>
      <c r="J609" s="2" t="str">
        <f t="shared" si="27"/>
        <v>G162KNLY2HA034</v>
      </c>
      <c r="K609" s="2">
        <f t="shared" si="28"/>
        <v>32</v>
      </c>
      <c r="L609">
        <v>0</v>
      </c>
      <c r="M609">
        <v>0</v>
      </c>
      <c r="N609">
        <v>0</v>
      </c>
      <c r="O609">
        <v>6</v>
      </c>
      <c r="P609">
        <v>0</v>
      </c>
      <c r="Q609">
        <v>18</v>
      </c>
      <c r="R609">
        <v>0</v>
      </c>
      <c r="S609">
        <v>0</v>
      </c>
      <c r="T609">
        <v>0</v>
      </c>
      <c r="U609">
        <v>0</v>
      </c>
      <c r="V609">
        <v>8</v>
      </c>
      <c r="W609">
        <v>0</v>
      </c>
      <c r="X609">
        <v>0</v>
      </c>
      <c r="Y609" s="5">
        <v>21</v>
      </c>
      <c r="Z609">
        <v>49</v>
      </c>
      <c r="AA609">
        <f t="shared" si="29"/>
        <v>1568</v>
      </c>
    </row>
    <row r="610" spans="1:27" x14ac:dyDescent="0.25">
      <c r="A610" s="2">
        <v>2020</v>
      </c>
      <c r="B610" s="2" t="s">
        <v>478</v>
      </c>
      <c r="C610" s="2" t="s">
        <v>326</v>
      </c>
      <c r="D610" s="2" t="s">
        <v>358</v>
      </c>
      <c r="E610" s="2" t="s">
        <v>1580</v>
      </c>
      <c r="F610" s="2" t="s">
        <v>1581</v>
      </c>
      <c r="G610" s="2" t="s">
        <v>872</v>
      </c>
      <c r="H610" s="2" t="s">
        <v>1037</v>
      </c>
      <c r="I610" s="2" t="s">
        <v>1038</v>
      </c>
      <c r="J610" s="2" t="str">
        <f t="shared" si="27"/>
        <v>G534BDP81HA034</v>
      </c>
      <c r="K610" s="2">
        <f t="shared" si="28"/>
        <v>36</v>
      </c>
      <c r="L610">
        <v>0</v>
      </c>
      <c r="M610">
        <v>0</v>
      </c>
      <c r="N610">
        <v>0</v>
      </c>
      <c r="O610">
        <v>1</v>
      </c>
      <c r="P610">
        <v>0</v>
      </c>
      <c r="Q610">
        <v>35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 s="5">
        <v>19</v>
      </c>
      <c r="Z610">
        <v>45</v>
      </c>
      <c r="AA610">
        <f t="shared" si="29"/>
        <v>1620</v>
      </c>
    </row>
    <row r="611" spans="1:27" x14ac:dyDescent="0.25">
      <c r="A611" s="2">
        <v>2020</v>
      </c>
      <c r="B611" s="2" t="s">
        <v>478</v>
      </c>
      <c r="C611" s="2" t="s">
        <v>368</v>
      </c>
      <c r="D611" s="2" t="s">
        <v>369</v>
      </c>
      <c r="E611" s="2" t="s">
        <v>1582</v>
      </c>
      <c r="F611" s="2" t="s">
        <v>1583</v>
      </c>
      <c r="G611" s="2" t="s">
        <v>952</v>
      </c>
      <c r="H611" s="2" t="s">
        <v>1037</v>
      </c>
      <c r="I611" s="2" t="s">
        <v>1038</v>
      </c>
      <c r="J611" s="2" t="str">
        <f t="shared" si="27"/>
        <v>G141KNLY2HA034</v>
      </c>
      <c r="K611" s="2">
        <f t="shared" si="28"/>
        <v>166</v>
      </c>
      <c r="L611">
        <v>0</v>
      </c>
      <c r="M611">
        <v>0</v>
      </c>
      <c r="N611">
        <v>0</v>
      </c>
      <c r="O611">
        <v>7</v>
      </c>
      <c r="P611">
        <v>0</v>
      </c>
      <c r="Q611">
        <v>45</v>
      </c>
      <c r="R611">
        <v>33</v>
      </c>
      <c r="S611">
        <v>37</v>
      </c>
      <c r="T611">
        <v>19</v>
      </c>
      <c r="U611">
        <v>9</v>
      </c>
      <c r="V611">
        <v>16</v>
      </c>
      <c r="W611">
        <v>0</v>
      </c>
      <c r="X611">
        <v>0</v>
      </c>
      <c r="Y611" s="5">
        <v>21</v>
      </c>
      <c r="Z611">
        <v>49</v>
      </c>
      <c r="AA611">
        <f t="shared" si="29"/>
        <v>8134</v>
      </c>
    </row>
    <row r="612" spans="1:27" x14ac:dyDescent="0.25">
      <c r="A612" s="2">
        <v>2020</v>
      </c>
      <c r="B612" s="2" t="s">
        <v>478</v>
      </c>
      <c r="C612" s="2" t="s">
        <v>368</v>
      </c>
      <c r="D612" s="2" t="s">
        <v>369</v>
      </c>
      <c r="E612" s="2" t="s">
        <v>1584</v>
      </c>
      <c r="F612" s="2" t="s">
        <v>1585</v>
      </c>
      <c r="G612" s="2" t="s">
        <v>961</v>
      </c>
      <c r="H612" s="2" t="s">
        <v>314</v>
      </c>
      <c r="I612" s="2" t="s">
        <v>315</v>
      </c>
      <c r="J612" s="2" t="str">
        <f t="shared" si="27"/>
        <v>G164KNLY2TD006</v>
      </c>
      <c r="K612" s="2">
        <f t="shared" si="28"/>
        <v>17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10</v>
      </c>
      <c r="R612">
        <v>0</v>
      </c>
      <c r="S612">
        <v>0</v>
      </c>
      <c r="T612">
        <v>0</v>
      </c>
      <c r="U612">
        <v>7</v>
      </c>
      <c r="V612">
        <v>0</v>
      </c>
      <c r="W612">
        <v>0</v>
      </c>
      <c r="X612">
        <v>0</v>
      </c>
      <c r="Y612" s="5">
        <v>21</v>
      </c>
      <c r="Z612">
        <v>49</v>
      </c>
      <c r="AA612">
        <f t="shared" si="29"/>
        <v>833</v>
      </c>
    </row>
    <row r="613" spans="1:27" x14ac:dyDescent="0.25">
      <c r="A613" s="2">
        <v>2020</v>
      </c>
      <c r="B613" s="2" t="s">
        <v>478</v>
      </c>
      <c r="C613" s="2" t="s">
        <v>368</v>
      </c>
      <c r="D613" s="2" t="s">
        <v>531</v>
      </c>
      <c r="E613" s="2" t="s">
        <v>1586</v>
      </c>
      <c r="F613" s="2" t="s">
        <v>1587</v>
      </c>
      <c r="G613" s="2" t="s">
        <v>1588</v>
      </c>
      <c r="H613" s="2" t="s">
        <v>873</v>
      </c>
      <c r="I613" s="2" t="s">
        <v>874</v>
      </c>
      <c r="J613" s="2" t="str">
        <f t="shared" si="27"/>
        <v>G268KSL47BR248</v>
      </c>
      <c r="K613" s="2">
        <f t="shared" si="28"/>
        <v>4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4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 s="5">
        <v>31</v>
      </c>
      <c r="Z613">
        <v>75</v>
      </c>
      <c r="AA613">
        <f t="shared" si="29"/>
        <v>300</v>
      </c>
    </row>
    <row r="614" spans="1:27" x14ac:dyDescent="0.25">
      <c r="A614" s="2">
        <v>2020</v>
      </c>
      <c r="B614" s="2" t="s">
        <v>478</v>
      </c>
      <c r="C614" s="2" t="s">
        <v>368</v>
      </c>
      <c r="D614" s="2" t="s">
        <v>369</v>
      </c>
      <c r="E614" s="2" t="s">
        <v>1589</v>
      </c>
      <c r="F614" s="2" t="s">
        <v>1590</v>
      </c>
      <c r="G614" s="2" t="s">
        <v>1591</v>
      </c>
      <c r="H614" s="2" t="s">
        <v>319</v>
      </c>
      <c r="I614" s="2" t="s">
        <v>320</v>
      </c>
      <c r="J614" s="2" t="str">
        <f t="shared" si="27"/>
        <v>G267KNL47BR004</v>
      </c>
      <c r="K614" s="2">
        <f t="shared" si="28"/>
        <v>11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1</v>
      </c>
      <c r="R614">
        <v>2</v>
      </c>
      <c r="S614">
        <v>0</v>
      </c>
      <c r="T614">
        <v>0</v>
      </c>
      <c r="U614">
        <v>0</v>
      </c>
      <c r="V614">
        <v>8</v>
      </c>
      <c r="W614">
        <v>0</v>
      </c>
      <c r="X614">
        <v>0</v>
      </c>
      <c r="Y614" s="5">
        <v>24</v>
      </c>
      <c r="Z614">
        <v>57</v>
      </c>
      <c r="AA614">
        <f t="shared" si="29"/>
        <v>627</v>
      </c>
    </row>
    <row r="615" spans="1:27" x14ac:dyDescent="0.25">
      <c r="A615" s="2">
        <v>2020</v>
      </c>
      <c r="B615" s="2" t="s">
        <v>478</v>
      </c>
      <c r="C615" s="2" t="s">
        <v>368</v>
      </c>
      <c r="D615" s="2" t="s">
        <v>369</v>
      </c>
      <c r="E615" s="2" t="s">
        <v>1589</v>
      </c>
      <c r="F615" s="2" t="s">
        <v>1590</v>
      </c>
      <c r="G615" s="2" t="s">
        <v>1591</v>
      </c>
      <c r="H615" s="2" t="s">
        <v>1037</v>
      </c>
      <c r="I615" s="2" t="s">
        <v>1038</v>
      </c>
      <c r="J615" s="2" t="str">
        <f t="shared" si="27"/>
        <v>G267KNL47BR034</v>
      </c>
      <c r="K615" s="2">
        <f t="shared" si="28"/>
        <v>6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2</v>
      </c>
      <c r="V615">
        <v>4</v>
      </c>
      <c r="W615">
        <v>0</v>
      </c>
      <c r="X615">
        <v>0</v>
      </c>
      <c r="Y615" s="5">
        <v>24</v>
      </c>
      <c r="Z615">
        <v>57</v>
      </c>
      <c r="AA615">
        <f t="shared" si="29"/>
        <v>342</v>
      </c>
    </row>
    <row r="616" spans="1:27" x14ac:dyDescent="0.25">
      <c r="A616" s="2">
        <v>2020</v>
      </c>
      <c r="B616" s="2" t="s">
        <v>478</v>
      </c>
      <c r="C616" s="2" t="s">
        <v>368</v>
      </c>
      <c r="D616" s="2" t="s">
        <v>369</v>
      </c>
      <c r="E616" s="2" t="s">
        <v>1589</v>
      </c>
      <c r="F616" s="2" t="s">
        <v>1590</v>
      </c>
      <c r="G616" s="2" t="s">
        <v>1591</v>
      </c>
      <c r="H616" s="2" t="s">
        <v>873</v>
      </c>
      <c r="I616" s="2" t="s">
        <v>874</v>
      </c>
      <c r="J616" s="2" t="str">
        <f t="shared" si="27"/>
        <v>G267KNL47BR248</v>
      </c>
      <c r="K616" s="2">
        <f t="shared" si="28"/>
        <v>53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17</v>
      </c>
      <c r="R616">
        <v>13</v>
      </c>
      <c r="S616">
        <v>5</v>
      </c>
      <c r="T616">
        <v>1</v>
      </c>
      <c r="U616">
        <v>10</v>
      </c>
      <c r="V616">
        <v>7</v>
      </c>
      <c r="W616">
        <v>0</v>
      </c>
      <c r="X616">
        <v>0</v>
      </c>
      <c r="Y616" s="5">
        <v>24</v>
      </c>
      <c r="Z616">
        <v>57</v>
      </c>
      <c r="AA616">
        <f t="shared" si="29"/>
        <v>3021</v>
      </c>
    </row>
    <row r="617" spans="1:27" x14ac:dyDescent="0.25">
      <c r="A617" s="2">
        <v>2020</v>
      </c>
      <c r="B617" s="2" t="s">
        <v>478</v>
      </c>
      <c r="C617" s="2" t="s">
        <v>368</v>
      </c>
      <c r="D617" s="2" t="s">
        <v>369</v>
      </c>
      <c r="E617" s="2" t="s">
        <v>1592</v>
      </c>
      <c r="F617" s="2" t="s">
        <v>1593</v>
      </c>
      <c r="G617" s="2" t="s">
        <v>952</v>
      </c>
      <c r="H617" s="2" t="s">
        <v>1037</v>
      </c>
      <c r="I617" s="2" t="s">
        <v>1038</v>
      </c>
      <c r="J617" s="2" t="str">
        <f t="shared" si="27"/>
        <v>G141KNL47BR034</v>
      </c>
      <c r="K617" s="2">
        <f t="shared" si="28"/>
        <v>13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13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 s="5">
        <v>27</v>
      </c>
      <c r="Z617">
        <v>64</v>
      </c>
      <c r="AA617">
        <f t="shared" si="29"/>
        <v>832</v>
      </c>
    </row>
    <row r="618" spans="1:27" x14ac:dyDescent="0.25">
      <c r="A618" s="2">
        <v>2020</v>
      </c>
      <c r="B618" s="2" t="s">
        <v>478</v>
      </c>
      <c r="C618" s="2" t="s">
        <v>326</v>
      </c>
      <c r="D618" s="2" t="s">
        <v>472</v>
      </c>
      <c r="E618" s="2" t="s">
        <v>1594</v>
      </c>
      <c r="F618" s="2" t="s">
        <v>1595</v>
      </c>
      <c r="G618" s="2" t="s">
        <v>1596</v>
      </c>
      <c r="H618" s="2" t="s">
        <v>314</v>
      </c>
      <c r="I618" s="2" t="s">
        <v>315</v>
      </c>
      <c r="J618" s="2" t="str">
        <f t="shared" si="27"/>
        <v>G782WKC9500006</v>
      </c>
      <c r="K618" s="2">
        <f t="shared" si="28"/>
        <v>5</v>
      </c>
      <c r="L618">
        <v>0</v>
      </c>
      <c r="M618">
        <v>0</v>
      </c>
      <c r="N618">
        <v>0</v>
      </c>
      <c r="O618">
        <v>1</v>
      </c>
      <c r="P618">
        <v>0</v>
      </c>
      <c r="Q618">
        <v>4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 s="5">
        <v>21</v>
      </c>
      <c r="Z618">
        <v>49</v>
      </c>
      <c r="AA618">
        <f t="shared" si="29"/>
        <v>245</v>
      </c>
    </row>
    <row r="619" spans="1:27" x14ac:dyDescent="0.25">
      <c r="A619" s="2">
        <v>2020</v>
      </c>
      <c r="B619" s="2" t="s">
        <v>478</v>
      </c>
      <c r="C619" s="2" t="s">
        <v>292</v>
      </c>
      <c r="D619" s="2" t="s">
        <v>310</v>
      </c>
      <c r="E619" s="2" t="s">
        <v>1597</v>
      </c>
      <c r="F619" s="2" t="s">
        <v>1598</v>
      </c>
      <c r="G619" s="2" t="s">
        <v>1599</v>
      </c>
      <c r="H619" s="2" t="s">
        <v>314</v>
      </c>
      <c r="I619" s="2" t="s">
        <v>315</v>
      </c>
      <c r="J619" s="2" t="str">
        <f t="shared" si="27"/>
        <v>G054TEJ7800006</v>
      </c>
      <c r="K619" s="2">
        <f t="shared" si="28"/>
        <v>12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12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 s="5">
        <v>16</v>
      </c>
      <c r="Z619">
        <v>39</v>
      </c>
      <c r="AA619">
        <f t="shared" si="29"/>
        <v>468</v>
      </c>
    </row>
    <row r="620" spans="1:27" x14ac:dyDescent="0.25">
      <c r="A620" s="2">
        <v>2020</v>
      </c>
      <c r="B620" s="2" t="s">
        <v>478</v>
      </c>
      <c r="C620" s="2" t="s">
        <v>292</v>
      </c>
      <c r="D620" s="2" t="s">
        <v>310</v>
      </c>
      <c r="E620" s="2" t="s">
        <v>1597</v>
      </c>
      <c r="F620" s="2" t="s">
        <v>1598</v>
      </c>
      <c r="G620" s="2" t="s">
        <v>1599</v>
      </c>
      <c r="H620" s="2" t="s">
        <v>1037</v>
      </c>
      <c r="I620" s="2" t="s">
        <v>1038</v>
      </c>
      <c r="J620" s="2" t="str">
        <f t="shared" si="27"/>
        <v>G054TEJ7800034</v>
      </c>
      <c r="K620" s="2">
        <f t="shared" si="28"/>
        <v>12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12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 s="5">
        <v>16</v>
      </c>
      <c r="Z620">
        <v>39</v>
      </c>
      <c r="AA620">
        <f t="shared" si="29"/>
        <v>468</v>
      </c>
    </row>
    <row r="621" spans="1:27" x14ac:dyDescent="0.25">
      <c r="A621" s="2">
        <v>2020</v>
      </c>
      <c r="B621" s="2" t="s">
        <v>478</v>
      </c>
      <c r="C621" s="2" t="s">
        <v>292</v>
      </c>
      <c r="D621" s="2" t="s">
        <v>310</v>
      </c>
      <c r="E621" s="2" t="s">
        <v>1600</v>
      </c>
      <c r="F621" s="2" t="s">
        <v>1601</v>
      </c>
      <c r="G621" s="2" t="s">
        <v>1602</v>
      </c>
      <c r="H621" s="2" t="s">
        <v>314</v>
      </c>
      <c r="I621" s="2" t="s">
        <v>315</v>
      </c>
      <c r="J621" s="2" t="str">
        <f t="shared" si="27"/>
        <v>G796TEJ78TD006</v>
      </c>
      <c r="K621" s="2">
        <f t="shared" si="28"/>
        <v>45</v>
      </c>
      <c r="L621">
        <v>0</v>
      </c>
      <c r="M621">
        <v>0</v>
      </c>
      <c r="N621">
        <v>0</v>
      </c>
      <c r="O621">
        <v>4</v>
      </c>
      <c r="P621">
        <v>0</v>
      </c>
      <c r="Q621">
        <v>28</v>
      </c>
      <c r="R621">
        <v>5</v>
      </c>
      <c r="S621">
        <v>1</v>
      </c>
      <c r="T621">
        <v>7</v>
      </c>
      <c r="U621">
        <v>0</v>
      </c>
      <c r="V621">
        <v>0</v>
      </c>
      <c r="W621">
        <v>0</v>
      </c>
      <c r="X621">
        <v>0</v>
      </c>
      <c r="Y621" s="5">
        <v>18</v>
      </c>
      <c r="Z621">
        <v>45</v>
      </c>
      <c r="AA621">
        <f t="shared" si="29"/>
        <v>2025</v>
      </c>
    </row>
    <row r="622" spans="1:27" x14ac:dyDescent="0.25">
      <c r="A622" s="2">
        <v>2020</v>
      </c>
      <c r="B622" s="2" t="s">
        <v>478</v>
      </c>
      <c r="C622" s="2" t="s">
        <v>368</v>
      </c>
      <c r="D622" s="2" t="s">
        <v>369</v>
      </c>
      <c r="E622" s="2" t="s">
        <v>1603</v>
      </c>
      <c r="F622" s="2" t="s">
        <v>1604</v>
      </c>
      <c r="G622" s="2" t="s">
        <v>1605</v>
      </c>
      <c r="H622" s="2" t="s">
        <v>314</v>
      </c>
      <c r="I622" s="2" t="s">
        <v>315</v>
      </c>
      <c r="J622" s="2" t="str">
        <f t="shared" si="27"/>
        <v>G266KNL4200006</v>
      </c>
      <c r="K622" s="2">
        <f t="shared" si="28"/>
        <v>19</v>
      </c>
      <c r="L622">
        <v>0</v>
      </c>
      <c r="M622">
        <v>0</v>
      </c>
      <c r="N622">
        <v>0</v>
      </c>
      <c r="O622">
        <v>6</v>
      </c>
      <c r="P622">
        <v>0</v>
      </c>
      <c r="Q622">
        <v>13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 s="5">
        <v>19</v>
      </c>
      <c r="Z622">
        <v>45</v>
      </c>
      <c r="AA622">
        <f t="shared" si="29"/>
        <v>855</v>
      </c>
    </row>
    <row r="623" spans="1:27" x14ac:dyDescent="0.25">
      <c r="A623" s="2">
        <v>2020</v>
      </c>
      <c r="B623" s="2" t="s">
        <v>478</v>
      </c>
      <c r="C623" s="2" t="s">
        <v>368</v>
      </c>
      <c r="D623" s="2" t="s">
        <v>369</v>
      </c>
      <c r="E623" s="2" t="s">
        <v>1603</v>
      </c>
      <c r="F623" s="2" t="s">
        <v>1604</v>
      </c>
      <c r="G623" s="2" t="s">
        <v>1605</v>
      </c>
      <c r="H623" s="2" t="s">
        <v>373</v>
      </c>
      <c r="I623" s="2" t="s">
        <v>374</v>
      </c>
      <c r="J623" s="2" t="str">
        <f t="shared" si="27"/>
        <v>G266KNL4200105</v>
      </c>
      <c r="K623" s="2">
        <f t="shared" si="28"/>
        <v>9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9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 s="5">
        <v>19</v>
      </c>
      <c r="Z623">
        <v>45</v>
      </c>
      <c r="AA623">
        <f t="shared" si="29"/>
        <v>405</v>
      </c>
    </row>
    <row r="624" spans="1:27" x14ac:dyDescent="0.25">
      <c r="A624" s="2">
        <v>2020</v>
      </c>
      <c r="B624" s="2" t="s">
        <v>478</v>
      </c>
      <c r="C624" s="2" t="s">
        <v>368</v>
      </c>
      <c r="D624" s="2" t="s">
        <v>369</v>
      </c>
      <c r="E624" s="2" t="s">
        <v>1606</v>
      </c>
      <c r="F624" s="2" t="s">
        <v>1607</v>
      </c>
      <c r="G624" s="2" t="s">
        <v>1605</v>
      </c>
      <c r="H624" s="2" t="s">
        <v>554</v>
      </c>
      <c r="I624" s="2" t="s">
        <v>555</v>
      </c>
      <c r="J624" s="2" t="str">
        <f t="shared" si="27"/>
        <v>G266KNLY700139</v>
      </c>
      <c r="K624" s="2">
        <f t="shared" si="28"/>
        <v>33</v>
      </c>
      <c r="L624">
        <v>0</v>
      </c>
      <c r="M624">
        <v>0</v>
      </c>
      <c r="N624">
        <v>0</v>
      </c>
      <c r="O624">
        <v>9</v>
      </c>
      <c r="P624">
        <v>0</v>
      </c>
      <c r="Q624">
        <v>24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 s="5">
        <v>19</v>
      </c>
      <c r="Z624">
        <v>45</v>
      </c>
      <c r="AA624">
        <f t="shared" si="29"/>
        <v>1485</v>
      </c>
    </row>
    <row r="625" spans="1:27" x14ac:dyDescent="0.25">
      <c r="A625" s="2">
        <v>2020</v>
      </c>
      <c r="B625" s="2" t="s">
        <v>478</v>
      </c>
      <c r="C625" s="2" t="s">
        <v>368</v>
      </c>
      <c r="D625" s="2" t="s">
        <v>369</v>
      </c>
      <c r="E625" s="2" t="s">
        <v>1606</v>
      </c>
      <c r="F625" s="2" t="s">
        <v>1607</v>
      </c>
      <c r="G625" s="2" t="s">
        <v>1605</v>
      </c>
      <c r="H625" s="2" t="s">
        <v>610</v>
      </c>
      <c r="I625" s="2" t="s">
        <v>611</v>
      </c>
      <c r="J625" s="2" t="str">
        <f t="shared" si="27"/>
        <v>G266KNLY700230</v>
      </c>
      <c r="K625" s="2">
        <f t="shared" si="28"/>
        <v>59</v>
      </c>
      <c r="L625">
        <v>0</v>
      </c>
      <c r="M625">
        <v>0</v>
      </c>
      <c r="N625">
        <v>0</v>
      </c>
      <c r="O625">
        <v>9</v>
      </c>
      <c r="P625">
        <v>0</v>
      </c>
      <c r="Q625">
        <v>50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 s="5">
        <v>19</v>
      </c>
      <c r="Z625">
        <v>45</v>
      </c>
      <c r="AA625">
        <f t="shared" si="29"/>
        <v>2655</v>
      </c>
    </row>
    <row r="626" spans="1:27" x14ac:dyDescent="0.25">
      <c r="A626" s="2">
        <v>2020</v>
      </c>
      <c r="B626" s="2" t="s">
        <v>478</v>
      </c>
      <c r="C626" s="2" t="s">
        <v>368</v>
      </c>
      <c r="D626" s="2" t="s">
        <v>369</v>
      </c>
      <c r="E626" s="2" t="s">
        <v>1608</v>
      </c>
      <c r="F626" s="2" t="s">
        <v>1609</v>
      </c>
      <c r="G626" s="2" t="s">
        <v>1605</v>
      </c>
      <c r="H626" s="2" t="s">
        <v>417</v>
      </c>
      <c r="I626" s="2" t="s">
        <v>418</v>
      </c>
      <c r="J626" s="2" t="str">
        <f t="shared" si="27"/>
        <v>G266KNL5500029</v>
      </c>
      <c r="K626" s="2">
        <f t="shared" si="28"/>
        <v>8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8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 s="5">
        <v>19</v>
      </c>
      <c r="Z626">
        <v>45</v>
      </c>
      <c r="AA626">
        <f t="shared" si="29"/>
        <v>360</v>
      </c>
    </row>
    <row r="627" spans="1:27" x14ac:dyDescent="0.25">
      <c r="A627" s="2">
        <v>2020</v>
      </c>
      <c r="B627" s="2" t="s">
        <v>478</v>
      </c>
      <c r="C627" s="2" t="s">
        <v>368</v>
      </c>
      <c r="D627" s="2" t="s">
        <v>369</v>
      </c>
      <c r="E627" s="2" t="s">
        <v>1608</v>
      </c>
      <c r="F627" s="2" t="s">
        <v>1609</v>
      </c>
      <c r="G627" s="2" t="s">
        <v>1605</v>
      </c>
      <c r="H627" s="2" t="s">
        <v>1069</v>
      </c>
      <c r="I627" s="2" t="s">
        <v>1070</v>
      </c>
      <c r="J627" s="2" t="str">
        <f t="shared" si="27"/>
        <v>G266KNL5500634</v>
      </c>
      <c r="K627" s="2">
        <f t="shared" si="28"/>
        <v>8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8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 s="5">
        <v>19</v>
      </c>
      <c r="Z627">
        <v>45</v>
      </c>
      <c r="AA627">
        <f t="shared" si="29"/>
        <v>360</v>
      </c>
    </row>
    <row r="628" spans="1:27" x14ac:dyDescent="0.25">
      <c r="A628" s="2">
        <v>2020</v>
      </c>
      <c r="B628" s="2" t="s">
        <v>478</v>
      </c>
      <c r="C628" s="2" t="s">
        <v>368</v>
      </c>
      <c r="D628" s="2" t="s">
        <v>369</v>
      </c>
      <c r="E628" s="2" t="s">
        <v>1610</v>
      </c>
      <c r="F628" s="2" t="s">
        <v>1611</v>
      </c>
      <c r="G628" s="2" t="s">
        <v>898</v>
      </c>
      <c r="H628" s="2" t="s">
        <v>1612</v>
      </c>
      <c r="I628" s="2" t="s">
        <v>1613</v>
      </c>
      <c r="J628" s="2" t="str">
        <f t="shared" si="27"/>
        <v>G219KNL4900020</v>
      </c>
      <c r="K628" s="2">
        <f t="shared" si="28"/>
        <v>18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15</v>
      </c>
      <c r="R628">
        <v>3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 s="5">
        <v>24</v>
      </c>
      <c r="Z628">
        <v>57</v>
      </c>
      <c r="AA628">
        <f t="shared" si="29"/>
        <v>1026</v>
      </c>
    </row>
    <row r="629" spans="1:27" x14ac:dyDescent="0.25">
      <c r="A629" s="2">
        <v>2020</v>
      </c>
      <c r="B629" s="2" t="s">
        <v>478</v>
      </c>
      <c r="C629" s="2" t="s">
        <v>368</v>
      </c>
      <c r="D629" s="2" t="s">
        <v>369</v>
      </c>
      <c r="E629" s="2" t="s">
        <v>1610</v>
      </c>
      <c r="F629" s="2" t="s">
        <v>1611</v>
      </c>
      <c r="G629" s="2" t="s">
        <v>898</v>
      </c>
      <c r="H629" s="2" t="s">
        <v>554</v>
      </c>
      <c r="I629" s="2" t="s">
        <v>555</v>
      </c>
      <c r="J629" s="2" t="str">
        <f t="shared" si="27"/>
        <v>G219KNL4900139</v>
      </c>
      <c r="K629" s="2">
        <f t="shared" si="28"/>
        <v>7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7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 s="5">
        <v>24</v>
      </c>
      <c r="Z629">
        <v>57</v>
      </c>
      <c r="AA629">
        <f t="shared" si="29"/>
        <v>399</v>
      </c>
    </row>
    <row r="630" spans="1:27" x14ac:dyDescent="0.25">
      <c r="A630" s="2">
        <v>2020</v>
      </c>
      <c r="B630" s="2" t="s">
        <v>478</v>
      </c>
      <c r="C630" s="2" t="s">
        <v>368</v>
      </c>
      <c r="D630" s="2" t="s">
        <v>369</v>
      </c>
      <c r="E630" s="2" t="s">
        <v>1610</v>
      </c>
      <c r="F630" s="2" t="s">
        <v>1611</v>
      </c>
      <c r="G630" s="2" t="s">
        <v>898</v>
      </c>
      <c r="H630" s="2" t="s">
        <v>610</v>
      </c>
      <c r="I630" s="2" t="s">
        <v>611</v>
      </c>
      <c r="J630" s="2" t="str">
        <f t="shared" si="27"/>
        <v>G219KNL4900230</v>
      </c>
      <c r="K630" s="2">
        <f t="shared" si="28"/>
        <v>10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10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 s="5">
        <v>24</v>
      </c>
      <c r="Z630">
        <v>57</v>
      </c>
      <c r="AA630">
        <f t="shared" si="29"/>
        <v>570</v>
      </c>
    </row>
    <row r="631" spans="1:27" x14ac:dyDescent="0.25">
      <c r="A631" s="2">
        <v>2020</v>
      </c>
      <c r="B631" s="2" t="s">
        <v>478</v>
      </c>
      <c r="C631" s="2" t="s">
        <v>326</v>
      </c>
      <c r="D631" s="2" t="s">
        <v>488</v>
      </c>
      <c r="E631" s="2" t="s">
        <v>1614</v>
      </c>
      <c r="F631" s="2" t="s">
        <v>1615</v>
      </c>
      <c r="G631" s="2" t="s">
        <v>491</v>
      </c>
      <c r="H631" s="2" t="s">
        <v>314</v>
      </c>
      <c r="I631" s="2" t="s">
        <v>315</v>
      </c>
      <c r="J631" s="2" t="str">
        <f t="shared" si="27"/>
        <v>G636BDP81RL006</v>
      </c>
      <c r="K631" s="2">
        <f t="shared" si="28"/>
        <v>10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10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 s="5">
        <v>16.5</v>
      </c>
      <c r="Z631">
        <v>39</v>
      </c>
      <c r="AA631">
        <f t="shared" si="29"/>
        <v>390</v>
      </c>
    </row>
    <row r="632" spans="1:27" x14ac:dyDescent="0.25">
      <c r="A632" s="2">
        <v>2020</v>
      </c>
      <c r="B632" s="2" t="s">
        <v>478</v>
      </c>
      <c r="C632" s="2" t="s">
        <v>326</v>
      </c>
      <c r="D632" s="2" t="s">
        <v>488</v>
      </c>
      <c r="E632" s="2" t="s">
        <v>1614</v>
      </c>
      <c r="F632" s="2" t="s">
        <v>1615</v>
      </c>
      <c r="G632" s="2" t="s">
        <v>491</v>
      </c>
      <c r="H632" s="2" t="s">
        <v>1108</v>
      </c>
      <c r="I632" s="2" t="s">
        <v>1109</v>
      </c>
      <c r="J632" s="2" t="str">
        <f t="shared" si="27"/>
        <v>G636BDP81RL013</v>
      </c>
      <c r="K632" s="2">
        <f t="shared" si="28"/>
        <v>11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11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 s="5">
        <v>16.5</v>
      </c>
      <c r="Z632">
        <v>39</v>
      </c>
      <c r="AA632">
        <f t="shared" si="29"/>
        <v>429</v>
      </c>
    </row>
    <row r="633" spans="1:27" x14ac:dyDescent="0.25">
      <c r="A633" s="2">
        <v>2020</v>
      </c>
      <c r="B633" s="2" t="s">
        <v>478</v>
      </c>
      <c r="C633" s="2" t="s">
        <v>368</v>
      </c>
      <c r="D633" s="2" t="s">
        <v>369</v>
      </c>
      <c r="E633" s="2" t="s">
        <v>1616</v>
      </c>
      <c r="F633" s="2" t="s">
        <v>1617</v>
      </c>
      <c r="G633" s="2" t="s">
        <v>1618</v>
      </c>
      <c r="H633" s="2" t="s">
        <v>1123</v>
      </c>
      <c r="I633" s="2" t="s">
        <v>1124</v>
      </c>
      <c r="J633" s="2" t="str">
        <f t="shared" si="27"/>
        <v>G265KNL3000613</v>
      </c>
      <c r="K633" s="2">
        <f t="shared" si="28"/>
        <v>33</v>
      </c>
      <c r="L633">
        <v>0</v>
      </c>
      <c r="M633">
        <v>0</v>
      </c>
      <c r="N633">
        <v>0</v>
      </c>
      <c r="O633">
        <v>2</v>
      </c>
      <c r="P633">
        <v>3</v>
      </c>
      <c r="Q633">
        <v>26</v>
      </c>
      <c r="R633">
        <v>2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 s="5">
        <v>19</v>
      </c>
      <c r="Z633">
        <v>45</v>
      </c>
      <c r="AA633">
        <f t="shared" si="29"/>
        <v>1485</v>
      </c>
    </row>
    <row r="634" spans="1:27" x14ac:dyDescent="0.25">
      <c r="A634" s="2">
        <v>2020</v>
      </c>
      <c r="B634" s="2" t="s">
        <v>478</v>
      </c>
      <c r="C634" s="2" t="s">
        <v>368</v>
      </c>
      <c r="D634" s="2" t="s">
        <v>369</v>
      </c>
      <c r="E634" s="2" t="s">
        <v>1616</v>
      </c>
      <c r="F634" s="2" t="s">
        <v>1617</v>
      </c>
      <c r="G634" s="2" t="s">
        <v>1618</v>
      </c>
      <c r="H634" s="2" t="s">
        <v>1125</v>
      </c>
      <c r="I634" s="2" t="s">
        <v>1126</v>
      </c>
      <c r="J634" s="2" t="str">
        <f t="shared" si="27"/>
        <v>G265KNL3000614</v>
      </c>
      <c r="K634" s="2">
        <f t="shared" si="28"/>
        <v>41</v>
      </c>
      <c r="L634">
        <v>0</v>
      </c>
      <c r="M634">
        <v>0</v>
      </c>
      <c r="N634">
        <v>0</v>
      </c>
      <c r="O634">
        <v>3</v>
      </c>
      <c r="P634">
        <v>0</v>
      </c>
      <c r="Q634">
        <v>37</v>
      </c>
      <c r="R634">
        <v>0</v>
      </c>
      <c r="S634">
        <v>0</v>
      </c>
      <c r="T634">
        <v>1</v>
      </c>
      <c r="U634">
        <v>0</v>
      </c>
      <c r="V634">
        <v>0</v>
      </c>
      <c r="W634">
        <v>0</v>
      </c>
      <c r="X634">
        <v>0</v>
      </c>
      <c r="Y634" s="5">
        <v>19</v>
      </c>
      <c r="Z634">
        <v>45</v>
      </c>
      <c r="AA634">
        <f t="shared" si="29"/>
        <v>1845</v>
      </c>
    </row>
    <row r="635" spans="1:27" x14ac:dyDescent="0.25">
      <c r="A635" s="2">
        <v>2020</v>
      </c>
      <c r="B635" s="2" t="s">
        <v>478</v>
      </c>
      <c r="C635" s="2" t="s">
        <v>368</v>
      </c>
      <c r="D635" s="2" t="s">
        <v>369</v>
      </c>
      <c r="E635" s="2" t="s">
        <v>1616</v>
      </c>
      <c r="F635" s="2" t="s">
        <v>1617</v>
      </c>
      <c r="G635" s="2" t="s">
        <v>1618</v>
      </c>
      <c r="H635" s="2" t="s">
        <v>1100</v>
      </c>
      <c r="I635" s="2" t="s">
        <v>1101</v>
      </c>
      <c r="J635" s="2" t="str">
        <f t="shared" si="27"/>
        <v>G265KNL3000618</v>
      </c>
      <c r="K635" s="2">
        <f t="shared" si="28"/>
        <v>36</v>
      </c>
      <c r="L635">
        <v>0</v>
      </c>
      <c r="M635">
        <v>0</v>
      </c>
      <c r="N635">
        <v>0</v>
      </c>
      <c r="O635">
        <v>5</v>
      </c>
      <c r="P635">
        <v>0</v>
      </c>
      <c r="Q635">
        <v>31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 s="5">
        <v>19</v>
      </c>
      <c r="Z635">
        <v>45</v>
      </c>
      <c r="AA635">
        <f t="shared" si="29"/>
        <v>1620</v>
      </c>
    </row>
    <row r="636" spans="1:27" x14ac:dyDescent="0.25">
      <c r="A636" s="2">
        <v>2020</v>
      </c>
      <c r="B636" s="2" t="s">
        <v>478</v>
      </c>
      <c r="C636" s="2" t="s">
        <v>326</v>
      </c>
      <c r="D636" s="2" t="s">
        <v>358</v>
      </c>
      <c r="E636" s="2" t="s">
        <v>1619</v>
      </c>
      <c r="F636" s="2" t="s">
        <v>1620</v>
      </c>
      <c r="G636" s="2" t="s">
        <v>872</v>
      </c>
      <c r="H636" s="2" t="s">
        <v>1180</v>
      </c>
      <c r="I636" s="2" t="s">
        <v>1181</v>
      </c>
      <c r="J636" s="2" t="str">
        <f t="shared" si="27"/>
        <v>G534BDP81SC639</v>
      </c>
      <c r="K636" s="2">
        <f t="shared" si="28"/>
        <v>146</v>
      </c>
      <c r="L636">
        <v>0</v>
      </c>
      <c r="M636">
        <v>0</v>
      </c>
      <c r="N636">
        <v>0</v>
      </c>
      <c r="O636">
        <v>5</v>
      </c>
      <c r="P636">
        <v>15</v>
      </c>
      <c r="Q636">
        <v>50</v>
      </c>
      <c r="R636">
        <v>38</v>
      </c>
      <c r="S636">
        <v>25</v>
      </c>
      <c r="T636">
        <v>6</v>
      </c>
      <c r="U636">
        <v>0</v>
      </c>
      <c r="V636">
        <v>7</v>
      </c>
      <c r="W636">
        <v>0</v>
      </c>
      <c r="X636">
        <v>0</v>
      </c>
      <c r="Y636" s="5">
        <v>19</v>
      </c>
      <c r="Z636">
        <v>45</v>
      </c>
      <c r="AA636">
        <f t="shared" si="29"/>
        <v>6570</v>
      </c>
    </row>
    <row r="637" spans="1:27" x14ac:dyDescent="0.25">
      <c r="A637" s="2">
        <v>2020</v>
      </c>
      <c r="B637" s="2" t="s">
        <v>478</v>
      </c>
      <c r="C637" s="2" t="s">
        <v>326</v>
      </c>
      <c r="D637" s="2" t="s">
        <v>358</v>
      </c>
      <c r="E637" s="2" t="s">
        <v>1621</v>
      </c>
      <c r="F637" s="2" t="s">
        <v>1622</v>
      </c>
      <c r="G637" s="2" t="s">
        <v>872</v>
      </c>
      <c r="H637" s="2" t="s">
        <v>314</v>
      </c>
      <c r="I637" s="2" t="s">
        <v>315</v>
      </c>
      <c r="J637" s="2" t="str">
        <f t="shared" si="27"/>
        <v>G534BDP81CY006</v>
      </c>
      <c r="K637" s="2">
        <f t="shared" si="28"/>
        <v>12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12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 s="5">
        <v>19</v>
      </c>
      <c r="Z637">
        <v>45</v>
      </c>
      <c r="AA637">
        <f t="shared" si="29"/>
        <v>540</v>
      </c>
    </row>
    <row r="638" spans="1:27" x14ac:dyDescent="0.25">
      <c r="A638" s="2">
        <v>2020</v>
      </c>
      <c r="B638" s="2" t="s">
        <v>478</v>
      </c>
      <c r="C638" s="2" t="s">
        <v>368</v>
      </c>
      <c r="D638" s="2" t="s">
        <v>369</v>
      </c>
      <c r="E638" s="2" t="s">
        <v>1623</v>
      </c>
      <c r="F638" s="2" t="s">
        <v>1624</v>
      </c>
      <c r="G638" s="2" t="s">
        <v>961</v>
      </c>
      <c r="H638" s="2" t="s">
        <v>314</v>
      </c>
      <c r="I638" s="2" t="s">
        <v>315</v>
      </c>
      <c r="J638" s="2" t="str">
        <f t="shared" si="27"/>
        <v>G164KNL51CY006</v>
      </c>
      <c r="K638" s="2">
        <f t="shared" si="28"/>
        <v>13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13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 s="5">
        <v>24</v>
      </c>
      <c r="Z638">
        <v>57</v>
      </c>
      <c r="AA638">
        <f t="shared" si="29"/>
        <v>741</v>
      </c>
    </row>
    <row r="639" spans="1:27" x14ac:dyDescent="0.25">
      <c r="A639" s="2">
        <v>2020</v>
      </c>
      <c r="B639" s="2" t="s">
        <v>478</v>
      </c>
      <c r="C639" s="2" t="s">
        <v>326</v>
      </c>
      <c r="D639" s="2" t="s">
        <v>358</v>
      </c>
      <c r="E639" s="2" t="s">
        <v>1625</v>
      </c>
      <c r="F639" s="2" t="s">
        <v>1626</v>
      </c>
      <c r="G639" s="2" t="s">
        <v>872</v>
      </c>
      <c r="H639" s="2" t="s">
        <v>1025</v>
      </c>
      <c r="I639" s="2" t="s">
        <v>1026</v>
      </c>
      <c r="J639" s="2" t="str">
        <f t="shared" si="27"/>
        <v>G534BDP81MR016</v>
      </c>
      <c r="K639" s="2">
        <f t="shared" si="28"/>
        <v>12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12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 s="5">
        <v>19</v>
      </c>
      <c r="Z639">
        <v>45</v>
      </c>
      <c r="AA639">
        <f t="shared" si="29"/>
        <v>540</v>
      </c>
    </row>
    <row r="640" spans="1:27" x14ac:dyDescent="0.25">
      <c r="A640" s="2">
        <v>2020</v>
      </c>
      <c r="B640" s="2" t="s">
        <v>478</v>
      </c>
      <c r="C640" s="2" t="s">
        <v>368</v>
      </c>
      <c r="D640" s="2" t="s">
        <v>369</v>
      </c>
      <c r="E640" s="2" t="s">
        <v>1627</v>
      </c>
      <c r="F640" s="2" t="s">
        <v>1628</v>
      </c>
      <c r="G640" s="2" t="s">
        <v>509</v>
      </c>
      <c r="H640" s="2" t="s">
        <v>314</v>
      </c>
      <c r="I640" s="2" t="s">
        <v>315</v>
      </c>
      <c r="J640" s="2" t="str">
        <f t="shared" si="27"/>
        <v>G140KNL51CY006</v>
      </c>
      <c r="K640" s="2">
        <f t="shared" si="28"/>
        <v>11</v>
      </c>
      <c r="L640">
        <v>0</v>
      </c>
      <c r="M640">
        <v>0</v>
      </c>
      <c r="N640">
        <v>0</v>
      </c>
      <c r="O640">
        <v>0</v>
      </c>
      <c r="P640">
        <v>2</v>
      </c>
      <c r="Q640">
        <v>9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 s="5">
        <v>24</v>
      </c>
      <c r="Z640">
        <v>57</v>
      </c>
      <c r="AA640">
        <f t="shared" si="29"/>
        <v>627</v>
      </c>
    </row>
    <row r="641" spans="1:27" x14ac:dyDescent="0.25">
      <c r="A641" s="2">
        <v>2020</v>
      </c>
      <c r="B641" s="2" t="s">
        <v>478</v>
      </c>
      <c r="C641" s="2" t="s">
        <v>326</v>
      </c>
      <c r="D641" s="2" t="s">
        <v>488</v>
      </c>
      <c r="E641" s="2" t="s">
        <v>1629</v>
      </c>
      <c r="F641" s="2" t="s">
        <v>1630</v>
      </c>
      <c r="G641" s="2" t="s">
        <v>491</v>
      </c>
      <c r="H641" s="2" t="s">
        <v>417</v>
      </c>
      <c r="I641" s="2" t="s">
        <v>418</v>
      </c>
      <c r="J641" s="2" t="str">
        <f t="shared" si="27"/>
        <v>G636BDP9800029</v>
      </c>
      <c r="K641" s="2">
        <f t="shared" si="28"/>
        <v>13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13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 s="5">
        <v>16.5</v>
      </c>
      <c r="Z641">
        <v>39</v>
      </c>
      <c r="AA641">
        <f t="shared" si="29"/>
        <v>507</v>
      </c>
    </row>
    <row r="642" spans="1:27" x14ac:dyDescent="0.25">
      <c r="A642" s="2">
        <v>2020</v>
      </c>
      <c r="B642" s="2" t="s">
        <v>478</v>
      </c>
      <c r="C642" s="2" t="s">
        <v>326</v>
      </c>
      <c r="D642" s="2" t="s">
        <v>488</v>
      </c>
      <c r="E642" s="2" t="s">
        <v>1629</v>
      </c>
      <c r="F642" s="2" t="s">
        <v>1630</v>
      </c>
      <c r="G642" s="2" t="s">
        <v>491</v>
      </c>
      <c r="H642" s="2" t="s">
        <v>1069</v>
      </c>
      <c r="I642" s="2" t="s">
        <v>1070</v>
      </c>
      <c r="J642" s="2" t="str">
        <f t="shared" si="27"/>
        <v>G636BDP9800634</v>
      </c>
      <c r="K642" s="2">
        <f t="shared" si="28"/>
        <v>13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13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 s="5">
        <v>16.5</v>
      </c>
      <c r="Z642">
        <v>39</v>
      </c>
      <c r="AA642">
        <f t="shared" si="29"/>
        <v>507</v>
      </c>
    </row>
    <row r="643" spans="1:27" x14ac:dyDescent="0.25">
      <c r="A643" s="2">
        <v>2020</v>
      </c>
      <c r="B643" s="2" t="s">
        <v>478</v>
      </c>
      <c r="C643" s="2" t="s">
        <v>326</v>
      </c>
      <c r="D643" s="2" t="s">
        <v>358</v>
      </c>
      <c r="E643" s="2" t="s">
        <v>1631</v>
      </c>
      <c r="F643" s="2" t="s">
        <v>936</v>
      </c>
      <c r="G643" s="2" t="s">
        <v>872</v>
      </c>
      <c r="H643" s="2" t="s">
        <v>394</v>
      </c>
      <c r="I643" s="2" t="s">
        <v>395</v>
      </c>
      <c r="J643" s="2" t="str">
        <f t="shared" si="27"/>
        <v>G534BDTA100567</v>
      </c>
      <c r="K643" s="2">
        <f t="shared" si="28"/>
        <v>48</v>
      </c>
      <c r="L643">
        <v>0</v>
      </c>
      <c r="M643">
        <v>0</v>
      </c>
      <c r="N643">
        <v>0</v>
      </c>
      <c r="O643">
        <v>6</v>
      </c>
      <c r="P643">
        <v>4</v>
      </c>
      <c r="Q643">
        <v>23</v>
      </c>
      <c r="R643">
        <v>13</v>
      </c>
      <c r="S643">
        <v>2</v>
      </c>
      <c r="T643">
        <v>0</v>
      </c>
      <c r="U643">
        <v>0</v>
      </c>
      <c r="V643">
        <v>0</v>
      </c>
      <c r="W643">
        <v>0</v>
      </c>
      <c r="X643">
        <v>0</v>
      </c>
      <c r="Y643" s="5">
        <v>19</v>
      </c>
      <c r="Z643">
        <v>45</v>
      </c>
      <c r="AA643">
        <f t="shared" si="29"/>
        <v>2160</v>
      </c>
    </row>
    <row r="644" spans="1:27" x14ac:dyDescent="0.25">
      <c r="A644" s="2">
        <v>2020</v>
      </c>
      <c r="B644" s="2" t="s">
        <v>478</v>
      </c>
      <c r="C644" s="2" t="s">
        <v>326</v>
      </c>
      <c r="D644" s="2" t="s">
        <v>358</v>
      </c>
      <c r="E644" s="2" t="s">
        <v>1631</v>
      </c>
      <c r="F644" s="2" t="s">
        <v>936</v>
      </c>
      <c r="G644" s="2" t="s">
        <v>872</v>
      </c>
      <c r="H644" s="2" t="s">
        <v>556</v>
      </c>
      <c r="I644" s="2" t="s">
        <v>557</v>
      </c>
      <c r="J644" s="2" t="str">
        <f t="shared" ref="J644:J707" si="30">_xlfn.CONCAT(F644,H644)</f>
        <v>G534BDTA100570</v>
      </c>
      <c r="K644" s="2">
        <f t="shared" ref="K644:K707" si="31">SUM(L644:X644)</f>
        <v>8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1</v>
      </c>
      <c r="R644">
        <v>0</v>
      </c>
      <c r="S644">
        <v>0</v>
      </c>
      <c r="T644">
        <v>0</v>
      </c>
      <c r="U644">
        <v>0</v>
      </c>
      <c r="V644">
        <v>7</v>
      </c>
      <c r="W644">
        <v>0</v>
      </c>
      <c r="X644">
        <v>0</v>
      </c>
      <c r="Y644" s="5">
        <v>19</v>
      </c>
      <c r="Z644">
        <v>45</v>
      </c>
      <c r="AA644">
        <f t="shared" si="29"/>
        <v>360</v>
      </c>
    </row>
    <row r="645" spans="1:27" x14ac:dyDescent="0.25">
      <c r="A645" s="2">
        <v>2020</v>
      </c>
      <c r="B645" s="2" t="s">
        <v>478</v>
      </c>
      <c r="C645" s="2" t="s">
        <v>326</v>
      </c>
      <c r="D645" s="2" t="s">
        <v>358</v>
      </c>
      <c r="E645" s="2" t="s">
        <v>1631</v>
      </c>
      <c r="F645" s="2" t="s">
        <v>936</v>
      </c>
      <c r="G645" s="2" t="s">
        <v>872</v>
      </c>
      <c r="H645" s="2" t="s">
        <v>1123</v>
      </c>
      <c r="I645" s="2" t="s">
        <v>1124</v>
      </c>
      <c r="J645" s="2" t="str">
        <f t="shared" si="30"/>
        <v>G534BDTA100613</v>
      </c>
      <c r="K645" s="2">
        <f t="shared" si="31"/>
        <v>129</v>
      </c>
      <c r="L645">
        <v>0</v>
      </c>
      <c r="M645">
        <v>0</v>
      </c>
      <c r="N645">
        <v>0</v>
      </c>
      <c r="O645">
        <v>7</v>
      </c>
      <c r="P645">
        <v>4</v>
      </c>
      <c r="Q645">
        <v>50</v>
      </c>
      <c r="R645">
        <v>35</v>
      </c>
      <c r="S645">
        <v>24</v>
      </c>
      <c r="T645">
        <v>0</v>
      </c>
      <c r="U645">
        <v>0</v>
      </c>
      <c r="V645">
        <v>9</v>
      </c>
      <c r="W645">
        <v>0</v>
      </c>
      <c r="X645">
        <v>0</v>
      </c>
      <c r="Y645" s="5">
        <v>19</v>
      </c>
      <c r="Z645">
        <v>45</v>
      </c>
      <c r="AA645">
        <f t="shared" ref="AA645:AA708" si="32">Z645*K645</f>
        <v>5805</v>
      </c>
    </row>
    <row r="646" spans="1:27" x14ac:dyDescent="0.25">
      <c r="A646" s="2">
        <v>2020</v>
      </c>
      <c r="B646" s="2" t="s">
        <v>478</v>
      </c>
      <c r="C646" s="2" t="s">
        <v>326</v>
      </c>
      <c r="D646" s="2" t="s">
        <v>358</v>
      </c>
      <c r="E646" s="2" t="s">
        <v>1631</v>
      </c>
      <c r="F646" s="2" t="s">
        <v>936</v>
      </c>
      <c r="G646" s="2" t="s">
        <v>872</v>
      </c>
      <c r="H646" s="2" t="s">
        <v>1125</v>
      </c>
      <c r="I646" s="2" t="s">
        <v>1126</v>
      </c>
      <c r="J646" s="2" t="str">
        <f t="shared" si="30"/>
        <v>G534BDTA100614</v>
      </c>
      <c r="K646" s="2">
        <f t="shared" si="31"/>
        <v>92</v>
      </c>
      <c r="L646">
        <v>0</v>
      </c>
      <c r="M646">
        <v>0</v>
      </c>
      <c r="N646">
        <v>0</v>
      </c>
      <c r="O646">
        <v>7</v>
      </c>
      <c r="P646">
        <v>2</v>
      </c>
      <c r="Q646">
        <v>43</v>
      </c>
      <c r="R646">
        <v>22</v>
      </c>
      <c r="S646">
        <v>7</v>
      </c>
      <c r="T646">
        <v>0</v>
      </c>
      <c r="U646">
        <v>0</v>
      </c>
      <c r="V646">
        <v>11</v>
      </c>
      <c r="W646">
        <v>0</v>
      </c>
      <c r="X646">
        <v>0</v>
      </c>
      <c r="Y646" s="5">
        <v>19</v>
      </c>
      <c r="Z646">
        <v>45</v>
      </c>
      <c r="AA646">
        <f t="shared" si="32"/>
        <v>4140</v>
      </c>
    </row>
    <row r="647" spans="1:27" x14ac:dyDescent="0.25">
      <c r="A647" s="2">
        <v>2020</v>
      </c>
      <c r="B647" s="2" t="s">
        <v>478</v>
      </c>
      <c r="C647" s="2" t="s">
        <v>326</v>
      </c>
      <c r="D647" s="2" t="s">
        <v>358</v>
      </c>
      <c r="E647" s="2" t="s">
        <v>1631</v>
      </c>
      <c r="F647" s="2" t="s">
        <v>936</v>
      </c>
      <c r="G647" s="2" t="s">
        <v>872</v>
      </c>
      <c r="H647" s="2" t="s">
        <v>1100</v>
      </c>
      <c r="I647" s="2" t="s">
        <v>1101</v>
      </c>
      <c r="J647" s="2" t="str">
        <f t="shared" si="30"/>
        <v>G534BDTA100618</v>
      </c>
      <c r="K647" s="2">
        <f t="shared" si="31"/>
        <v>59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30</v>
      </c>
      <c r="R647">
        <v>13</v>
      </c>
      <c r="S647">
        <v>8</v>
      </c>
      <c r="T647">
        <v>0</v>
      </c>
      <c r="U647">
        <v>0</v>
      </c>
      <c r="V647">
        <v>8</v>
      </c>
      <c r="W647">
        <v>0</v>
      </c>
      <c r="X647">
        <v>0</v>
      </c>
      <c r="Y647" s="5">
        <v>19</v>
      </c>
      <c r="Z647">
        <v>45</v>
      </c>
      <c r="AA647">
        <f t="shared" si="32"/>
        <v>2655</v>
      </c>
    </row>
    <row r="648" spans="1:27" x14ac:dyDescent="0.25">
      <c r="A648" s="2">
        <v>2020</v>
      </c>
      <c r="B648" s="2" t="s">
        <v>478</v>
      </c>
      <c r="C648" s="2" t="s">
        <v>368</v>
      </c>
      <c r="D648" s="2" t="s">
        <v>369</v>
      </c>
      <c r="E648" s="2" t="s">
        <v>1632</v>
      </c>
      <c r="F648" s="2" t="s">
        <v>1633</v>
      </c>
      <c r="G648" s="2" t="s">
        <v>952</v>
      </c>
      <c r="H648" s="2" t="s">
        <v>1180</v>
      </c>
      <c r="I648" s="2" t="s">
        <v>1181</v>
      </c>
      <c r="J648" s="2" t="str">
        <f t="shared" si="30"/>
        <v>G141KNLY7SC639</v>
      </c>
      <c r="K648" s="2">
        <f t="shared" si="31"/>
        <v>26</v>
      </c>
      <c r="L648">
        <v>0</v>
      </c>
      <c r="M648">
        <v>0</v>
      </c>
      <c r="N648">
        <v>0</v>
      </c>
      <c r="O648">
        <v>0</v>
      </c>
      <c r="P648">
        <v>2</v>
      </c>
      <c r="Q648">
        <v>20</v>
      </c>
      <c r="R648">
        <v>4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 s="5">
        <v>21</v>
      </c>
      <c r="Z648">
        <v>49</v>
      </c>
      <c r="AA648">
        <f t="shared" si="32"/>
        <v>1274</v>
      </c>
    </row>
    <row r="649" spans="1:27" x14ac:dyDescent="0.25">
      <c r="A649" s="2">
        <v>2020</v>
      </c>
      <c r="B649" s="2" t="s">
        <v>478</v>
      </c>
      <c r="C649" s="2" t="s">
        <v>368</v>
      </c>
      <c r="D649" s="2" t="s">
        <v>369</v>
      </c>
      <c r="E649" s="2" t="s">
        <v>1634</v>
      </c>
      <c r="F649" s="2" t="s">
        <v>1635</v>
      </c>
      <c r="G649" s="2" t="s">
        <v>1618</v>
      </c>
      <c r="H649" s="2" t="s">
        <v>1180</v>
      </c>
      <c r="I649" s="2" t="s">
        <v>1181</v>
      </c>
      <c r="J649" s="2" t="str">
        <f t="shared" si="30"/>
        <v>G265KNLY7SC639</v>
      </c>
      <c r="K649" s="2">
        <f t="shared" si="31"/>
        <v>1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1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 s="5">
        <v>21</v>
      </c>
      <c r="Z649">
        <v>49</v>
      </c>
      <c r="AA649">
        <f t="shared" si="32"/>
        <v>49</v>
      </c>
    </row>
    <row r="650" spans="1:27" x14ac:dyDescent="0.25">
      <c r="A650" s="2">
        <v>2020</v>
      </c>
      <c r="B650" s="2" t="s">
        <v>478</v>
      </c>
      <c r="C650" s="2" t="s">
        <v>368</v>
      </c>
      <c r="D650" s="2" t="s">
        <v>369</v>
      </c>
      <c r="E650" s="2" t="s">
        <v>1636</v>
      </c>
      <c r="F650" s="2" t="s">
        <v>1637</v>
      </c>
      <c r="G650" s="2" t="s">
        <v>880</v>
      </c>
      <c r="H650" s="2" t="s">
        <v>1180</v>
      </c>
      <c r="I650" s="2" t="s">
        <v>1181</v>
      </c>
      <c r="J650" s="2" t="str">
        <f t="shared" si="30"/>
        <v>G161KNLY7SC639</v>
      </c>
      <c r="K650" s="2">
        <f t="shared" si="31"/>
        <v>9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9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 s="5">
        <v>21</v>
      </c>
      <c r="Z650">
        <v>49</v>
      </c>
      <c r="AA650">
        <f t="shared" si="32"/>
        <v>441</v>
      </c>
    </row>
    <row r="651" spans="1:27" x14ac:dyDescent="0.25">
      <c r="A651" s="2">
        <v>2020</v>
      </c>
      <c r="B651" s="2" t="s">
        <v>478</v>
      </c>
      <c r="C651" s="2" t="s">
        <v>368</v>
      </c>
      <c r="D651" s="2" t="s">
        <v>369</v>
      </c>
      <c r="E651" s="2" t="s">
        <v>1638</v>
      </c>
      <c r="F651" s="2" t="s">
        <v>1639</v>
      </c>
      <c r="G651" s="2" t="s">
        <v>952</v>
      </c>
      <c r="H651" s="2" t="s">
        <v>314</v>
      </c>
      <c r="I651" s="2" t="s">
        <v>315</v>
      </c>
      <c r="J651" s="2" t="str">
        <f t="shared" si="30"/>
        <v>G141KNL51CY006</v>
      </c>
      <c r="K651" s="2">
        <f t="shared" si="31"/>
        <v>19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9</v>
      </c>
      <c r="R651">
        <v>0</v>
      </c>
      <c r="S651">
        <v>0</v>
      </c>
      <c r="T651">
        <v>2</v>
      </c>
      <c r="U651">
        <v>4</v>
      </c>
      <c r="V651">
        <v>4</v>
      </c>
      <c r="W651">
        <v>0</v>
      </c>
      <c r="X651">
        <v>0</v>
      </c>
      <c r="Y651" s="5">
        <v>24</v>
      </c>
      <c r="Z651">
        <v>57</v>
      </c>
      <c r="AA651">
        <f t="shared" si="32"/>
        <v>1083</v>
      </c>
    </row>
    <row r="652" spans="1:27" x14ac:dyDescent="0.25">
      <c r="A652" s="2">
        <v>2020</v>
      </c>
      <c r="B652" s="2" t="s">
        <v>478</v>
      </c>
      <c r="C652" s="2" t="s">
        <v>368</v>
      </c>
      <c r="D652" s="2" t="s">
        <v>369</v>
      </c>
      <c r="E652" s="2" t="s">
        <v>1640</v>
      </c>
      <c r="F652" s="2" t="s">
        <v>1641</v>
      </c>
      <c r="G652" s="2" t="s">
        <v>898</v>
      </c>
      <c r="H652" s="2" t="s">
        <v>314</v>
      </c>
      <c r="I652" s="2" t="s">
        <v>315</v>
      </c>
      <c r="J652" s="2" t="str">
        <f t="shared" si="30"/>
        <v>G219KNLY2RL006</v>
      </c>
      <c r="K652" s="2">
        <f t="shared" si="31"/>
        <v>153</v>
      </c>
      <c r="L652">
        <v>0</v>
      </c>
      <c r="M652">
        <v>0</v>
      </c>
      <c r="N652">
        <v>0</v>
      </c>
      <c r="O652">
        <v>7</v>
      </c>
      <c r="P652">
        <v>1</v>
      </c>
      <c r="Q652">
        <v>43</v>
      </c>
      <c r="R652">
        <v>31</v>
      </c>
      <c r="S652">
        <v>33</v>
      </c>
      <c r="T652">
        <v>15</v>
      </c>
      <c r="U652">
        <v>6</v>
      </c>
      <c r="V652">
        <v>17</v>
      </c>
      <c r="W652">
        <v>0</v>
      </c>
      <c r="X652">
        <v>0</v>
      </c>
      <c r="Y652" s="5">
        <v>21</v>
      </c>
      <c r="Z652">
        <v>49</v>
      </c>
      <c r="AA652">
        <f t="shared" si="32"/>
        <v>7497</v>
      </c>
    </row>
    <row r="653" spans="1:27" x14ac:dyDescent="0.25">
      <c r="A653" s="2">
        <v>2020</v>
      </c>
      <c r="B653" s="2" t="s">
        <v>478</v>
      </c>
      <c r="C653" s="2" t="s">
        <v>326</v>
      </c>
      <c r="D653" s="2" t="s">
        <v>488</v>
      </c>
      <c r="E653" s="2" t="s">
        <v>1642</v>
      </c>
      <c r="F653" s="2" t="s">
        <v>490</v>
      </c>
      <c r="G653" s="2" t="s">
        <v>491</v>
      </c>
      <c r="H653" s="2" t="s">
        <v>373</v>
      </c>
      <c r="I653" s="2" t="s">
        <v>374</v>
      </c>
      <c r="J653" s="2" t="str">
        <f t="shared" si="30"/>
        <v>G636BDP8100105</v>
      </c>
      <c r="K653" s="2">
        <f t="shared" si="31"/>
        <v>11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11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 s="5">
        <v>16.5</v>
      </c>
      <c r="Z653">
        <v>39</v>
      </c>
      <c r="AA653">
        <f t="shared" si="32"/>
        <v>429</v>
      </c>
    </row>
    <row r="654" spans="1:27" x14ac:dyDescent="0.25">
      <c r="A654" s="2">
        <v>2020</v>
      </c>
      <c r="B654" s="2" t="s">
        <v>478</v>
      </c>
      <c r="C654" s="2" t="s">
        <v>326</v>
      </c>
      <c r="D654" s="2" t="s">
        <v>488</v>
      </c>
      <c r="E654" s="2" t="s">
        <v>1642</v>
      </c>
      <c r="F654" s="2" t="s">
        <v>490</v>
      </c>
      <c r="G654" s="2" t="s">
        <v>491</v>
      </c>
      <c r="H654" s="2" t="s">
        <v>554</v>
      </c>
      <c r="I654" s="2" t="s">
        <v>555</v>
      </c>
      <c r="J654" s="2" t="str">
        <f t="shared" si="30"/>
        <v>G636BDP8100139</v>
      </c>
      <c r="K654" s="2">
        <f t="shared" si="31"/>
        <v>22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22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 s="5">
        <v>16.5</v>
      </c>
      <c r="Z654">
        <v>39</v>
      </c>
      <c r="AA654">
        <f t="shared" si="32"/>
        <v>858</v>
      </c>
    </row>
    <row r="655" spans="1:27" x14ac:dyDescent="0.25">
      <c r="A655" s="2">
        <v>2020</v>
      </c>
      <c r="B655" s="2" t="s">
        <v>478</v>
      </c>
      <c r="C655" s="2" t="s">
        <v>326</v>
      </c>
      <c r="D655" s="2" t="s">
        <v>488</v>
      </c>
      <c r="E655" s="2" t="s">
        <v>1642</v>
      </c>
      <c r="F655" s="2" t="s">
        <v>490</v>
      </c>
      <c r="G655" s="2" t="s">
        <v>491</v>
      </c>
      <c r="H655" s="2" t="s">
        <v>610</v>
      </c>
      <c r="I655" s="2" t="s">
        <v>611</v>
      </c>
      <c r="J655" s="2" t="str">
        <f t="shared" si="30"/>
        <v>G636BDP8100230</v>
      </c>
      <c r="K655" s="2">
        <f t="shared" si="31"/>
        <v>67</v>
      </c>
      <c r="L655">
        <v>0</v>
      </c>
      <c r="M655">
        <v>0</v>
      </c>
      <c r="N655">
        <v>0</v>
      </c>
      <c r="O655">
        <v>3</v>
      </c>
      <c r="P655">
        <v>3</v>
      </c>
      <c r="Q655">
        <v>34</v>
      </c>
      <c r="R655">
        <v>16</v>
      </c>
      <c r="S655">
        <v>2</v>
      </c>
      <c r="T655">
        <v>0</v>
      </c>
      <c r="U655">
        <v>0</v>
      </c>
      <c r="V655">
        <v>9</v>
      </c>
      <c r="W655">
        <v>0</v>
      </c>
      <c r="X655">
        <v>0</v>
      </c>
      <c r="Y655" s="5">
        <v>16.5</v>
      </c>
      <c r="Z655">
        <v>39</v>
      </c>
      <c r="AA655">
        <f t="shared" si="32"/>
        <v>2613</v>
      </c>
    </row>
    <row r="656" spans="1:27" x14ac:dyDescent="0.25">
      <c r="A656" s="2">
        <v>2020</v>
      </c>
      <c r="B656" s="2" t="s">
        <v>478</v>
      </c>
      <c r="C656" s="2" t="s">
        <v>326</v>
      </c>
      <c r="D656" s="2" t="s">
        <v>488</v>
      </c>
      <c r="E656" s="2" t="s">
        <v>1642</v>
      </c>
      <c r="F656" s="2" t="s">
        <v>490</v>
      </c>
      <c r="G656" s="2" t="s">
        <v>491</v>
      </c>
      <c r="H656" s="2" t="s">
        <v>484</v>
      </c>
      <c r="I656" s="2" t="s">
        <v>485</v>
      </c>
      <c r="J656" s="2" t="str">
        <f t="shared" si="30"/>
        <v>G636BDP8100260</v>
      </c>
      <c r="K656" s="2">
        <f t="shared" si="31"/>
        <v>20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16</v>
      </c>
      <c r="R656">
        <v>0</v>
      </c>
      <c r="S656">
        <v>0</v>
      </c>
      <c r="T656">
        <v>0</v>
      </c>
      <c r="U656">
        <v>0</v>
      </c>
      <c r="V656">
        <v>4</v>
      </c>
      <c r="W656">
        <v>0</v>
      </c>
      <c r="X656">
        <v>0</v>
      </c>
      <c r="Y656" s="5">
        <v>16.5</v>
      </c>
      <c r="Z656">
        <v>39</v>
      </c>
      <c r="AA656">
        <f t="shared" si="32"/>
        <v>780</v>
      </c>
    </row>
    <row r="657" spans="1:27" x14ac:dyDescent="0.25">
      <c r="A657" s="2">
        <v>2020</v>
      </c>
      <c r="B657" s="2" t="s">
        <v>478</v>
      </c>
      <c r="C657" s="2" t="s">
        <v>326</v>
      </c>
      <c r="D657" s="2" t="s">
        <v>488</v>
      </c>
      <c r="E657" s="2" t="s">
        <v>1642</v>
      </c>
      <c r="F657" s="2" t="s">
        <v>490</v>
      </c>
      <c r="G657" s="2" t="s">
        <v>491</v>
      </c>
      <c r="H657" s="2" t="s">
        <v>398</v>
      </c>
      <c r="I657" s="2" t="s">
        <v>399</v>
      </c>
      <c r="J657" s="2" t="str">
        <f t="shared" si="30"/>
        <v>G636BDP8100569</v>
      </c>
      <c r="K657" s="2">
        <f t="shared" si="31"/>
        <v>9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9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 s="5">
        <v>16.5</v>
      </c>
      <c r="Z657">
        <v>39</v>
      </c>
      <c r="AA657">
        <f t="shared" si="32"/>
        <v>351</v>
      </c>
    </row>
    <row r="658" spans="1:27" x14ac:dyDescent="0.25">
      <c r="A658" s="2">
        <v>2020</v>
      </c>
      <c r="B658" s="2" t="s">
        <v>478</v>
      </c>
      <c r="C658" s="2" t="s">
        <v>368</v>
      </c>
      <c r="D658" s="2" t="s">
        <v>369</v>
      </c>
      <c r="E658" s="2" t="s">
        <v>1643</v>
      </c>
      <c r="F658" s="2" t="s">
        <v>1644</v>
      </c>
      <c r="G658" s="2" t="s">
        <v>877</v>
      </c>
      <c r="H658" s="2" t="s">
        <v>1025</v>
      </c>
      <c r="I658" s="2" t="s">
        <v>1026</v>
      </c>
      <c r="J658" s="2" t="str">
        <f t="shared" si="30"/>
        <v>G162KNLY2MR016</v>
      </c>
      <c r="K658" s="2">
        <f t="shared" si="31"/>
        <v>13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13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 s="5">
        <v>21</v>
      </c>
      <c r="Z658">
        <v>49</v>
      </c>
      <c r="AA658">
        <f t="shared" si="32"/>
        <v>637</v>
      </c>
    </row>
    <row r="659" spans="1:27" x14ac:dyDescent="0.25">
      <c r="A659" s="2">
        <v>2020</v>
      </c>
      <c r="B659" s="2" t="s">
        <v>478</v>
      </c>
      <c r="C659" s="2" t="s">
        <v>292</v>
      </c>
      <c r="D659" s="2" t="s">
        <v>1645</v>
      </c>
      <c r="E659" s="2" t="s">
        <v>1646</v>
      </c>
      <c r="F659" s="2" t="s">
        <v>1647</v>
      </c>
      <c r="G659" s="2" t="s">
        <v>1648</v>
      </c>
      <c r="H659" s="2" t="s">
        <v>356</v>
      </c>
      <c r="I659" s="2" t="s">
        <v>357</v>
      </c>
      <c r="J659" s="2" t="str">
        <f t="shared" si="30"/>
        <v>G059DRV05WN007</v>
      </c>
      <c r="K659" s="2">
        <f t="shared" si="31"/>
        <v>5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5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 s="5">
        <v>21</v>
      </c>
      <c r="Z659">
        <v>49</v>
      </c>
      <c r="AA659">
        <f t="shared" si="32"/>
        <v>245</v>
      </c>
    </row>
    <row r="660" spans="1:27" x14ac:dyDescent="0.25">
      <c r="A660" s="2">
        <v>2020</v>
      </c>
      <c r="B660" s="2" t="s">
        <v>478</v>
      </c>
      <c r="C660" s="2" t="s">
        <v>292</v>
      </c>
      <c r="D660" s="2" t="s">
        <v>310</v>
      </c>
      <c r="E660" s="2" t="s">
        <v>1649</v>
      </c>
      <c r="F660" s="2" t="s">
        <v>1650</v>
      </c>
      <c r="G660" s="2" t="s">
        <v>1651</v>
      </c>
      <c r="H660" s="2" t="s">
        <v>319</v>
      </c>
      <c r="I660" s="2" t="s">
        <v>320</v>
      </c>
      <c r="J660" s="2" t="str">
        <f t="shared" si="30"/>
        <v>G676TEJ7800004</v>
      </c>
      <c r="K660" s="2">
        <f t="shared" si="31"/>
        <v>7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7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 s="5">
        <v>12</v>
      </c>
      <c r="Z660">
        <v>29</v>
      </c>
      <c r="AA660">
        <f t="shared" si="32"/>
        <v>203</v>
      </c>
    </row>
    <row r="661" spans="1:27" x14ac:dyDescent="0.25">
      <c r="A661" s="2">
        <v>2020</v>
      </c>
      <c r="B661" s="2" t="s">
        <v>478</v>
      </c>
      <c r="C661" s="2" t="s">
        <v>292</v>
      </c>
      <c r="D661" s="2" t="s">
        <v>310</v>
      </c>
      <c r="E661" s="2" t="s">
        <v>1649</v>
      </c>
      <c r="F661" s="2" t="s">
        <v>1650</v>
      </c>
      <c r="G661" s="2" t="s">
        <v>1651</v>
      </c>
      <c r="H661" s="2" t="s">
        <v>1652</v>
      </c>
      <c r="I661" s="2" t="s">
        <v>1653</v>
      </c>
      <c r="J661" s="2" t="str">
        <f t="shared" si="30"/>
        <v>G676TEJ7800043</v>
      </c>
      <c r="K661" s="2">
        <f t="shared" si="31"/>
        <v>7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7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 s="5">
        <v>12</v>
      </c>
      <c r="Z661">
        <v>29</v>
      </c>
      <c r="AA661">
        <f t="shared" si="32"/>
        <v>203</v>
      </c>
    </row>
    <row r="662" spans="1:27" x14ac:dyDescent="0.25">
      <c r="A662" s="2">
        <v>2020</v>
      </c>
      <c r="B662" s="2" t="s">
        <v>478</v>
      </c>
      <c r="C662" s="2" t="s">
        <v>368</v>
      </c>
      <c r="D662" s="2" t="s">
        <v>369</v>
      </c>
      <c r="E662" s="2" t="s">
        <v>1654</v>
      </c>
      <c r="F662" s="2" t="s">
        <v>1655</v>
      </c>
      <c r="G662" s="2" t="s">
        <v>1656</v>
      </c>
      <c r="H662" s="2" t="s">
        <v>1025</v>
      </c>
      <c r="I662" s="2" t="s">
        <v>1026</v>
      </c>
      <c r="J662" s="2" t="str">
        <f t="shared" si="30"/>
        <v>GB00KNLY2MR016</v>
      </c>
      <c r="K662" s="2">
        <f t="shared" si="31"/>
        <v>13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13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 s="5">
        <v>21</v>
      </c>
      <c r="Z662">
        <v>49</v>
      </c>
      <c r="AA662">
        <f t="shared" si="32"/>
        <v>637</v>
      </c>
    </row>
    <row r="663" spans="1:27" x14ac:dyDescent="0.25">
      <c r="A663" s="2">
        <v>2020</v>
      </c>
      <c r="B663" s="2" t="s">
        <v>478</v>
      </c>
      <c r="C663" s="2" t="s">
        <v>368</v>
      </c>
      <c r="D663" s="2" t="s">
        <v>369</v>
      </c>
      <c r="E663" s="2" t="s">
        <v>1657</v>
      </c>
      <c r="F663" s="2" t="s">
        <v>1658</v>
      </c>
      <c r="G663" s="2" t="s">
        <v>952</v>
      </c>
      <c r="H663" s="2" t="s">
        <v>1025</v>
      </c>
      <c r="I663" s="2" t="s">
        <v>1026</v>
      </c>
      <c r="J663" s="2" t="str">
        <f t="shared" si="30"/>
        <v>G141KNLY2MR016</v>
      </c>
      <c r="K663" s="2">
        <f t="shared" si="31"/>
        <v>11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11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 s="5">
        <v>21</v>
      </c>
      <c r="Z663">
        <v>49</v>
      </c>
      <c r="AA663">
        <f t="shared" si="32"/>
        <v>539</v>
      </c>
    </row>
    <row r="664" spans="1:27" x14ac:dyDescent="0.25">
      <c r="A664" s="2">
        <v>2020</v>
      </c>
      <c r="B664" s="2" t="s">
        <v>478</v>
      </c>
      <c r="C664" s="2" t="s">
        <v>292</v>
      </c>
      <c r="D664" s="2" t="s">
        <v>1645</v>
      </c>
      <c r="E664" s="2" t="s">
        <v>1659</v>
      </c>
      <c r="F664" s="2" t="s">
        <v>1660</v>
      </c>
      <c r="G664" s="2" t="s">
        <v>1648</v>
      </c>
      <c r="H664" s="2" t="s">
        <v>1037</v>
      </c>
      <c r="I664" s="2" t="s">
        <v>1038</v>
      </c>
      <c r="J664" s="2" t="str">
        <f t="shared" si="30"/>
        <v>G059DRV05HA034</v>
      </c>
      <c r="K664" s="2">
        <f t="shared" si="31"/>
        <v>4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4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 s="5">
        <v>21</v>
      </c>
      <c r="Z664">
        <v>49</v>
      </c>
      <c r="AA664">
        <f t="shared" si="32"/>
        <v>196</v>
      </c>
    </row>
    <row r="665" spans="1:27" x14ac:dyDescent="0.25">
      <c r="A665" s="2">
        <v>2020</v>
      </c>
      <c r="B665" s="2" t="s">
        <v>478</v>
      </c>
      <c r="C665" s="2" t="s">
        <v>368</v>
      </c>
      <c r="D665" s="2" t="s">
        <v>369</v>
      </c>
      <c r="E665" s="2" t="s">
        <v>1661</v>
      </c>
      <c r="F665" s="2" t="s">
        <v>1662</v>
      </c>
      <c r="G665" s="2" t="s">
        <v>1605</v>
      </c>
      <c r="H665" s="2" t="s">
        <v>314</v>
      </c>
      <c r="I665" s="2" t="s">
        <v>315</v>
      </c>
      <c r="J665" s="2" t="str">
        <f t="shared" si="30"/>
        <v>G266KNLY2RL006</v>
      </c>
      <c r="K665" s="2">
        <f t="shared" si="31"/>
        <v>8</v>
      </c>
      <c r="L665">
        <v>0</v>
      </c>
      <c r="M665">
        <v>0</v>
      </c>
      <c r="N665">
        <v>0</v>
      </c>
      <c r="O665">
        <v>1</v>
      </c>
      <c r="P665">
        <v>0</v>
      </c>
      <c r="Q665">
        <v>7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 s="5">
        <v>21</v>
      </c>
      <c r="Z665">
        <v>49</v>
      </c>
      <c r="AA665">
        <f t="shared" si="32"/>
        <v>392</v>
      </c>
    </row>
    <row r="666" spans="1:27" x14ac:dyDescent="0.25">
      <c r="A666" s="2">
        <v>2020</v>
      </c>
      <c r="B666" s="2" t="s">
        <v>478</v>
      </c>
      <c r="C666" s="2" t="s">
        <v>368</v>
      </c>
      <c r="D666" s="2" t="s">
        <v>369</v>
      </c>
      <c r="E666" s="2" t="s">
        <v>1661</v>
      </c>
      <c r="F666" s="2" t="s">
        <v>1662</v>
      </c>
      <c r="G666" s="2" t="s">
        <v>1605</v>
      </c>
      <c r="H666" s="2" t="s">
        <v>1108</v>
      </c>
      <c r="I666" s="2" t="s">
        <v>1109</v>
      </c>
      <c r="J666" s="2" t="str">
        <f t="shared" si="30"/>
        <v>G266KNLY2RL013</v>
      </c>
      <c r="K666" s="2">
        <f t="shared" si="31"/>
        <v>13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13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 s="5">
        <v>21</v>
      </c>
      <c r="Z666">
        <v>49</v>
      </c>
      <c r="AA666">
        <f t="shared" si="32"/>
        <v>637</v>
      </c>
    </row>
    <row r="667" spans="1:27" x14ac:dyDescent="0.25">
      <c r="A667" s="2">
        <v>2020</v>
      </c>
      <c r="B667" s="2" t="s">
        <v>478</v>
      </c>
      <c r="C667" s="2" t="s">
        <v>292</v>
      </c>
      <c r="D667" s="2" t="s">
        <v>1645</v>
      </c>
      <c r="E667" s="2" t="s">
        <v>1663</v>
      </c>
      <c r="F667" s="2" t="s">
        <v>1664</v>
      </c>
      <c r="G667" s="2" t="s">
        <v>1648</v>
      </c>
      <c r="H667" s="2" t="s">
        <v>1108</v>
      </c>
      <c r="I667" s="2" t="s">
        <v>1109</v>
      </c>
      <c r="J667" s="2" t="str">
        <f t="shared" si="30"/>
        <v>G059DRV05RL013</v>
      </c>
      <c r="K667" s="2">
        <f t="shared" si="31"/>
        <v>7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7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 s="5">
        <v>21</v>
      </c>
      <c r="Z667">
        <v>49</v>
      </c>
      <c r="AA667">
        <f t="shared" si="32"/>
        <v>343</v>
      </c>
    </row>
    <row r="668" spans="1:27" x14ac:dyDescent="0.25">
      <c r="A668" s="2">
        <v>2020</v>
      </c>
      <c r="B668" s="2" t="s">
        <v>478</v>
      </c>
      <c r="C668" s="2" t="s">
        <v>368</v>
      </c>
      <c r="D668" s="2" t="s">
        <v>369</v>
      </c>
      <c r="E668" s="2" t="s">
        <v>1665</v>
      </c>
      <c r="F668" s="2" t="s">
        <v>1666</v>
      </c>
      <c r="G668" s="2" t="s">
        <v>1667</v>
      </c>
      <c r="H668" s="2" t="s">
        <v>356</v>
      </c>
      <c r="I668" s="2" t="s">
        <v>357</v>
      </c>
      <c r="J668" s="2" t="str">
        <f t="shared" si="30"/>
        <v>G261KNLY2WN007</v>
      </c>
      <c r="K668" s="2">
        <f t="shared" si="31"/>
        <v>9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9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 s="5">
        <v>21</v>
      </c>
      <c r="Z668">
        <v>49</v>
      </c>
      <c r="AA668">
        <f t="shared" si="32"/>
        <v>441</v>
      </c>
    </row>
    <row r="669" spans="1:27" x14ac:dyDescent="0.25">
      <c r="A669" s="2">
        <v>2020</v>
      </c>
      <c r="B669" s="2" t="s">
        <v>478</v>
      </c>
      <c r="C669" s="2" t="s">
        <v>368</v>
      </c>
      <c r="D669" s="2" t="s">
        <v>369</v>
      </c>
      <c r="E669" s="2" t="s">
        <v>1668</v>
      </c>
      <c r="F669" s="2" t="s">
        <v>1669</v>
      </c>
      <c r="G669" s="2" t="s">
        <v>880</v>
      </c>
      <c r="H669" s="2" t="s">
        <v>356</v>
      </c>
      <c r="I669" s="2" t="s">
        <v>357</v>
      </c>
      <c r="J669" s="2" t="str">
        <f t="shared" si="30"/>
        <v>G161KNLY2WN007</v>
      </c>
      <c r="K669" s="2">
        <f t="shared" si="31"/>
        <v>11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11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 s="5">
        <v>21</v>
      </c>
      <c r="Z669">
        <v>49</v>
      </c>
      <c r="AA669">
        <f t="shared" si="32"/>
        <v>539</v>
      </c>
    </row>
    <row r="670" spans="1:27" x14ac:dyDescent="0.25">
      <c r="A670" s="2">
        <v>2020</v>
      </c>
      <c r="B670" s="2" t="s">
        <v>478</v>
      </c>
      <c r="C670" s="2" t="s">
        <v>368</v>
      </c>
      <c r="D670" s="2" t="s">
        <v>369</v>
      </c>
      <c r="E670" s="2" t="s">
        <v>1670</v>
      </c>
      <c r="F670" s="2" t="s">
        <v>1671</v>
      </c>
      <c r="G670" s="2" t="s">
        <v>1667</v>
      </c>
      <c r="H670" s="2" t="s">
        <v>1672</v>
      </c>
      <c r="I670" s="2" t="s">
        <v>1673</v>
      </c>
      <c r="J670" s="2" t="str">
        <f t="shared" si="30"/>
        <v>G261KNLY7TE421</v>
      </c>
      <c r="K670" s="2">
        <f t="shared" si="31"/>
        <v>13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13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 s="5">
        <v>21</v>
      </c>
      <c r="Z670">
        <v>49</v>
      </c>
      <c r="AA670">
        <f t="shared" si="32"/>
        <v>637</v>
      </c>
    </row>
    <row r="671" spans="1:27" x14ac:dyDescent="0.25">
      <c r="A671" s="2">
        <v>2020</v>
      </c>
      <c r="B671" s="2" t="s">
        <v>478</v>
      </c>
      <c r="C671" s="2" t="s">
        <v>368</v>
      </c>
      <c r="D671" s="2" t="s">
        <v>369</v>
      </c>
      <c r="E671" s="2" t="s">
        <v>1674</v>
      </c>
      <c r="F671" s="2" t="s">
        <v>1675</v>
      </c>
      <c r="G671" s="2" t="s">
        <v>880</v>
      </c>
      <c r="H671" s="2" t="s">
        <v>1672</v>
      </c>
      <c r="I671" s="2" t="s">
        <v>1673</v>
      </c>
      <c r="J671" s="2" t="str">
        <f t="shared" si="30"/>
        <v>G161KNLY7TE421</v>
      </c>
      <c r="K671" s="2">
        <f t="shared" si="31"/>
        <v>13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13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 s="5">
        <v>21</v>
      </c>
      <c r="Z671">
        <v>49</v>
      </c>
      <c r="AA671">
        <f t="shared" si="32"/>
        <v>637</v>
      </c>
    </row>
    <row r="672" spans="1:27" x14ac:dyDescent="0.25">
      <c r="A672" s="2">
        <v>2020</v>
      </c>
      <c r="B672" s="2" t="s">
        <v>478</v>
      </c>
      <c r="C672" s="2" t="s">
        <v>292</v>
      </c>
      <c r="D672" s="2" t="s">
        <v>1645</v>
      </c>
      <c r="E672" s="2" t="s">
        <v>1676</v>
      </c>
      <c r="F672" s="2" t="s">
        <v>1677</v>
      </c>
      <c r="G672" s="2" t="s">
        <v>1678</v>
      </c>
      <c r="H672" s="2" t="s">
        <v>1037</v>
      </c>
      <c r="I672" s="2" t="s">
        <v>1038</v>
      </c>
      <c r="J672" s="2" t="str">
        <f t="shared" si="30"/>
        <v>G061DRV05HA034</v>
      </c>
      <c r="K672" s="2">
        <f t="shared" si="31"/>
        <v>1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1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 s="5">
        <v>28.5</v>
      </c>
      <c r="Z672">
        <v>69</v>
      </c>
      <c r="AA672">
        <f t="shared" si="32"/>
        <v>69</v>
      </c>
    </row>
    <row r="673" spans="1:27" x14ac:dyDescent="0.25">
      <c r="A673" s="2">
        <v>2020</v>
      </c>
      <c r="B673" s="2" t="s">
        <v>478</v>
      </c>
      <c r="C673" s="2" t="s">
        <v>292</v>
      </c>
      <c r="D673" s="2" t="s">
        <v>1645</v>
      </c>
      <c r="E673" s="2" t="s">
        <v>1679</v>
      </c>
      <c r="F673" s="2" t="s">
        <v>1680</v>
      </c>
      <c r="G673" s="2" t="s">
        <v>1678</v>
      </c>
      <c r="H673" s="2" t="s">
        <v>1108</v>
      </c>
      <c r="I673" s="2" t="s">
        <v>1109</v>
      </c>
      <c r="J673" s="2" t="str">
        <f t="shared" si="30"/>
        <v>G061DRV05RL013</v>
      </c>
      <c r="K673" s="2">
        <f t="shared" si="31"/>
        <v>1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1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 s="5">
        <v>28.5</v>
      </c>
      <c r="Z673">
        <v>69</v>
      </c>
      <c r="AA673">
        <f t="shared" si="32"/>
        <v>69</v>
      </c>
    </row>
    <row r="674" spans="1:27" x14ac:dyDescent="0.25">
      <c r="A674" s="2">
        <v>2020</v>
      </c>
      <c r="B674" s="2" t="s">
        <v>478</v>
      </c>
      <c r="C674" s="2" t="s">
        <v>292</v>
      </c>
      <c r="D674" s="2" t="s">
        <v>1645</v>
      </c>
      <c r="E674" s="2" t="s">
        <v>1681</v>
      </c>
      <c r="F674" s="2" t="s">
        <v>1682</v>
      </c>
      <c r="G674" s="2" t="s">
        <v>1648</v>
      </c>
      <c r="H674" s="2" t="s">
        <v>314</v>
      </c>
      <c r="I674" s="2" t="s">
        <v>315</v>
      </c>
      <c r="J674" s="2" t="str">
        <f t="shared" si="30"/>
        <v>G059DRV05TD006</v>
      </c>
      <c r="K674" s="2">
        <f t="shared" si="31"/>
        <v>2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2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 s="5">
        <v>21</v>
      </c>
      <c r="Z674">
        <v>49</v>
      </c>
      <c r="AA674">
        <f t="shared" si="32"/>
        <v>98</v>
      </c>
    </row>
    <row r="675" spans="1:27" x14ac:dyDescent="0.25">
      <c r="A675" s="2">
        <v>2020</v>
      </c>
      <c r="B675" s="2" t="s">
        <v>478</v>
      </c>
      <c r="C675" s="2" t="s">
        <v>292</v>
      </c>
      <c r="D675" s="2" t="s">
        <v>1645</v>
      </c>
      <c r="E675" s="2" t="s">
        <v>1683</v>
      </c>
      <c r="F675" s="2" t="s">
        <v>1684</v>
      </c>
      <c r="G675" s="2" t="s">
        <v>1685</v>
      </c>
      <c r="H675" s="2" t="s">
        <v>356</v>
      </c>
      <c r="I675" s="2" t="s">
        <v>357</v>
      </c>
      <c r="J675" s="2" t="str">
        <f t="shared" si="30"/>
        <v>G060DRV05WN007</v>
      </c>
      <c r="K675" s="2">
        <f t="shared" si="31"/>
        <v>4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4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 s="5">
        <v>28.5</v>
      </c>
      <c r="Z675">
        <v>69</v>
      </c>
      <c r="AA675">
        <f t="shared" si="32"/>
        <v>276</v>
      </c>
    </row>
    <row r="676" spans="1:27" x14ac:dyDescent="0.25">
      <c r="A676" s="2">
        <v>2020</v>
      </c>
      <c r="B676" s="2" t="s">
        <v>478</v>
      </c>
      <c r="C676" s="2" t="s">
        <v>292</v>
      </c>
      <c r="D676" s="2" t="s">
        <v>1645</v>
      </c>
      <c r="E676" s="2" t="s">
        <v>1686</v>
      </c>
      <c r="F676" s="2" t="s">
        <v>1687</v>
      </c>
      <c r="G676" s="2" t="s">
        <v>1685</v>
      </c>
      <c r="H676" s="2" t="s">
        <v>1108</v>
      </c>
      <c r="I676" s="2" t="s">
        <v>1109</v>
      </c>
      <c r="J676" s="2" t="str">
        <f t="shared" si="30"/>
        <v>G060DRV05RL013</v>
      </c>
      <c r="K676" s="2">
        <f t="shared" si="31"/>
        <v>5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5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 s="5">
        <v>28.5</v>
      </c>
      <c r="Z676">
        <v>69</v>
      </c>
      <c r="AA676">
        <f t="shared" si="32"/>
        <v>345</v>
      </c>
    </row>
    <row r="677" spans="1:27" x14ac:dyDescent="0.25">
      <c r="A677" s="2">
        <v>2020</v>
      </c>
      <c r="B677" s="2" t="s">
        <v>478</v>
      </c>
      <c r="C677" s="2" t="s">
        <v>368</v>
      </c>
      <c r="D677" s="2" t="s">
        <v>458</v>
      </c>
      <c r="E677" s="2" t="s">
        <v>1688</v>
      </c>
      <c r="F677" s="2" t="s">
        <v>983</v>
      </c>
      <c r="G677" s="2" t="s">
        <v>904</v>
      </c>
      <c r="H677" s="2" t="s">
        <v>554</v>
      </c>
      <c r="I677" s="2" t="s">
        <v>555</v>
      </c>
      <c r="J677" s="2" t="str">
        <f t="shared" si="30"/>
        <v>G165SSLY700139</v>
      </c>
      <c r="K677" s="2">
        <f t="shared" si="31"/>
        <v>13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13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 s="5">
        <v>10</v>
      </c>
      <c r="Z677">
        <v>24</v>
      </c>
      <c r="AA677">
        <f t="shared" si="32"/>
        <v>312</v>
      </c>
    </row>
    <row r="678" spans="1:27" x14ac:dyDescent="0.25">
      <c r="A678" s="2">
        <v>2020</v>
      </c>
      <c r="B678" s="2" t="s">
        <v>478</v>
      </c>
      <c r="C678" s="2" t="s">
        <v>368</v>
      </c>
      <c r="D678" s="2" t="s">
        <v>369</v>
      </c>
      <c r="E678" s="2" t="s">
        <v>1689</v>
      </c>
      <c r="F678" s="2" t="s">
        <v>876</v>
      </c>
      <c r="G678" s="2" t="s">
        <v>877</v>
      </c>
      <c r="H678" s="2" t="s">
        <v>356</v>
      </c>
      <c r="I678" s="2" t="s">
        <v>357</v>
      </c>
      <c r="J678" s="2" t="str">
        <f t="shared" si="30"/>
        <v>G162KNLY700007</v>
      </c>
      <c r="K678" s="2">
        <f t="shared" si="31"/>
        <v>38</v>
      </c>
      <c r="L678">
        <v>0</v>
      </c>
      <c r="M678">
        <v>0</v>
      </c>
      <c r="N678">
        <v>0</v>
      </c>
      <c r="O678">
        <v>5</v>
      </c>
      <c r="P678">
        <v>6</v>
      </c>
      <c r="Q678">
        <v>19</v>
      </c>
      <c r="R678">
        <v>4</v>
      </c>
      <c r="S678">
        <v>0</v>
      </c>
      <c r="T678">
        <v>0</v>
      </c>
      <c r="U678">
        <v>0</v>
      </c>
      <c r="V678">
        <v>4</v>
      </c>
      <c r="W678">
        <v>0</v>
      </c>
      <c r="X678">
        <v>0</v>
      </c>
      <c r="Y678" s="5">
        <v>19</v>
      </c>
      <c r="Z678">
        <v>45</v>
      </c>
      <c r="AA678">
        <f t="shared" si="32"/>
        <v>1710</v>
      </c>
    </row>
    <row r="679" spans="1:27" x14ac:dyDescent="0.25">
      <c r="A679" s="2">
        <v>2020</v>
      </c>
      <c r="B679" s="2" t="s">
        <v>478</v>
      </c>
      <c r="C679" s="2" t="s">
        <v>368</v>
      </c>
      <c r="D679" s="2" t="s">
        <v>369</v>
      </c>
      <c r="E679" s="2" t="s">
        <v>1689</v>
      </c>
      <c r="F679" s="2" t="s">
        <v>876</v>
      </c>
      <c r="G679" s="2" t="s">
        <v>877</v>
      </c>
      <c r="H679" s="2" t="s">
        <v>554</v>
      </c>
      <c r="I679" s="2" t="s">
        <v>555</v>
      </c>
      <c r="J679" s="2" t="str">
        <f t="shared" si="30"/>
        <v>G162KNLY700139</v>
      </c>
      <c r="K679" s="2">
        <f t="shared" si="31"/>
        <v>49</v>
      </c>
      <c r="L679">
        <v>0</v>
      </c>
      <c r="M679">
        <v>0</v>
      </c>
      <c r="N679">
        <v>0</v>
      </c>
      <c r="O679">
        <v>24</v>
      </c>
      <c r="P679">
        <v>16</v>
      </c>
      <c r="Q679">
        <v>8</v>
      </c>
      <c r="R679">
        <v>0</v>
      </c>
      <c r="S679">
        <v>0</v>
      </c>
      <c r="T679">
        <v>0</v>
      </c>
      <c r="U679">
        <v>0</v>
      </c>
      <c r="V679">
        <v>1</v>
      </c>
      <c r="W679">
        <v>0</v>
      </c>
      <c r="X679">
        <v>0</v>
      </c>
      <c r="Y679" s="5">
        <v>19</v>
      </c>
      <c r="Z679">
        <v>45</v>
      </c>
      <c r="AA679">
        <f t="shared" si="32"/>
        <v>2205</v>
      </c>
    </row>
    <row r="680" spans="1:27" x14ac:dyDescent="0.25">
      <c r="A680" s="2">
        <v>2020</v>
      </c>
      <c r="B680" s="2" t="s">
        <v>478</v>
      </c>
      <c r="C680" s="2" t="s">
        <v>368</v>
      </c>
      <c r="D680" s="2" t="s">
        <v>369</v>
      </c>
      <c r="E680" s="2" t="s">
        <v>1689</v>
      </c>
      <c r="F680" s="2" t="s">
        <v>876</v>
      </c>
      <c r="G680" s="2" t="s">
        <v>877</v>
      </c>
      <c r="H680" s="2" t="s">
        <v>610</v>
      </c>
      <c r="I680" s="2" t="s">
        <v>611</v>
      </c>
      <c r="J680" s="2" t="str">
        <f t="shared" si="30"/>
        <v>G162KNLY700230</v>
      </c>
      <c r="K680" s="2">
        <f t="shared" si="31"/>
        <v>79</v>
      </c>
      <c r="L680">
        <v>0</v>
      </c>
      <c r="M680">
        <v>0</v>
      </c>
      <c r="N680">
        <v>0</v>
      </c>
      <c r="O680">
        <v>29</v>
      </c>
      <c r="P680">
        <v>25</v>
      </c>
      <c r="Q680">
        <v>25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 s="5">
        <v>19</v>
      </c>
      <c r="Z680">
        <v>45</v>
      </c>
      <c r="AA680">
        <f t="shared" si="32"/>
        <v>3555</v>
      </c>
    </row>
    <row r="681" spans="1:27" x14ac:dyDescent="0.25">
      <c r="A681" s="2">
        <v>2020</v>
      </c>
      <c r="B681" s="2" t="s">
        <v>478</v>
      </c>
      <c r="C681" s="2" t="s">
        <v>368</v>
      </c>
      <c r="D681" s="2" t="s">
        <v>369</v>
      </c>
      <c r="E681" s="2" t="s">
        <v>1689</v>
      </c>
      <c r="F681" s="2" t="s">
        <v>876</v>
      </c>
      <c r="G681" s="2" t="s">
        <v>877</v>
      </c>
      <c r="H681" s="2" t="s">
        <v>873</v>
      </c>
      <c r="I681" s="2" t="s">
        <v>874</v>
      </c>
      <c r="J681" s="2" t="str">
        <f t="shared" si="30"/>
        <v>G162KNLY700248</v>
      </c>
      <c r="K681" s="2">
        <f t="shared" si="31"/>
        <v>90</v>
      </c>
      <c r="L681">
        <v>0</v>
      </c>
      <c r="M681">
        <v>0</v>
      </c>
      <c r="N681">
        <v>0</v>
      </c>
      <c r="O681">
        <v>34</v>
      </c>
      <c r="P681">
        <v>28</v>
      </c>
      <c r="Q681">
        <v>24</v>
      </c>
      <c r="R681">
        <v>3</v>
      </c>
      <c r="S681">
        <v>0</v>
      </c>
      <c r="T681">
        <v>0</v>
      </c>
      <c r="U681">
        <v>0</v>
      </c>
      <c r="V681">
        <v>1</v>
      </c>
      <c r="W681">
        <v>0</v>
      </c>
      <c r="X681">
        <v>0</v>
      </c>
      <c r="Y681" s="5">
        <v>19</v>
      </c>
      <c r="Z681">
        <v>45</v>
      </c>
      <c r="AA681">
        <f t="shared" si="32"/>
        <v>4050</v>
      </c>
    </row>
    <row r="682" spans="1:27" x14ac:dyDescent="0.25">
      <c r="A682" s="2">
        <v>2020</v>
      </c>
      <c r="B682" s="2" t="s">
        <v>478</v>
      </c>
      <c r="C682" s="2" t="s">
        <v>368</v>
      </c>
      <c r="D682" s="2" t="s">
        <v>369</v>
      </c>
      <c r="E682" s="2" t="s">
        <v>1689</v>
      </c>
      <c r="F682" s="2" t="s">
        <v>876</v>
      </c>
      <c r="G682" s="2" t="s">
        <v>877</v>
      </c>
      <c r="H682" s="2" t="s">
        <v>648</v>
      </c>
      <c r="I682" s="2" t="s">
        <v>649</v>
      </c>
      <c r="J682" s="2" t="str">
        <f t="shared" si="30"/>
        <v>G162KNLY700572</v>
      </c>
      <c r="K682" s="2">
        <f t="shared" si="31"/>
        <v>83</v>
      </c>
      <c r="L682">
        <v>0</v>
      </c>
      <c r="M682">
        <v>0</v>
      </c>
      <c r="N682">
        <v>0</v>
      </c>
      <c r="O682">
        <v>33</v>
      </c>
      <c r="P682">
        <v>28</v>
      </c>
      <c r="Q682">
        <v>20</v>
      </c>
      <c r="R682">
        <v>2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 s="5">
        <v>19</v>
      </c>
      <c r="Z682">
        <v>45</v>
      </c>
      <c r="AA682">
        <f t="shared" si="32"/>
        <v>3735</v>
      </c>
    </row>
    <row r="683" spans="1:27" x14ac:dyDescent="0.25">
      <c r="A683" s="2">
        <v>2020</v>
      </c>
      <c r="B683" s="2" t="s">
        <v>478</v>
      </c>
      <c r="C683" s="2" t="s">
        <v>368</v>
      </c>
      <c r="D683" s="2" t="s">
        <v>369</v>
      </c>
      <c r="E683" s="2" t="s">
        <v>1690</v>
      </c>
      <c r="F683" s="2" t="s">
        <v>879</v>
      </c>
      <c r="G683" s="2" t="s">
        <v>880</v>
      </c>
      <c r="H683" s="2" t="s">
        <v>554</v>
      </c>
      <c r="I683" s="2" t="s">
        <v>555</v>
      </c>
      <c r="J683" s="2" t="str">
        <f t="shared" si="30"/>
        <v>G161KNLY700139</v>
      </c>
      <c r="K683" s="2">
        <f t="shared" si="31"/>
        <v>87</v>
      </c>
      <c r="L683">
        <v>0</v>
      </c>
      <c r="M683">
        <v>0</v>
      </c>
      <c r="N683">
        <v>0</v>
      </c>
      <c r="O683">
        <v>18</v>
      </c>
      <c r="P683">
        <v>7</v>
      </c>
      <c r="Q683">
        <v>28</v>
      </c>
      <c r="R683">
        <v>20</v>
      </c>
      <c r="S683">
        <v>1</v>
      </c>
      <c r="T683">
        <v>0</v>
      </c>
      <c r="U683">
        <v>0</v>
      </c>
      <c r="V683">
        <v>13</v>
      </c>
      <c r="W683">
        <v>0</v>
      </c>
      <c r="X683">
        <v>0</v>
      </c>
      <c r="Y683" s="5">
        <v>19</v>
      </c>
      <c r="Z683">
        <v>45</v>
      </c>
      <c r="AA683">
        <f t="shared" si="32"/>
        <v>3915</v>
      </c>
    </row>
    <row r="684" spans="1:27" x14ac:dyDescent="0.25">
      <c r="A684" s="2">
        <v>2020</v>
      </c>
      <c r="B684" s="2" t="s">
        <v>478</v>
      </c>
      <c r="C684" s="2" t="s">
        <v>368</v>
      </c>
      <c r="D684" s="2" t="s">
        <v>369</v>
      </c>
      <c r="E684" s="2" t="s">
        <v>1690</v>
      </c>
      <c r="F684" s="2" t="s">
        <v>879</v>
      </c>
      <c r="G684" s="2" t="s">
        <v>880</v>
      </c>
      <c r="H684" s="2" t="s">
        <v>873</v>
      </c>
      <c r="I684" s="2" t="s">
        <v>874</v>
      </c>
      <c r="J684" s="2" t="str">
        <f t="shared" si="30"/>
        <v>G161KNLY700248</v>
      </c>
      <c r="K684" s="2">
        <f t="shared" si="31"/>
        <v>175</v>
      </c>
      <c r="L684">
        <v>0</v>
      </c>
      <c r="M684">
        <v>0</v>
      </c>
      <c r="N684">
        <v>0</v>
      </c>
      <c r="O684">
        <v>21</v>
      </c>
      <c r="P684">
        <v>17</v>
      </c>
      <c r="Q684">
        <v>54</v>
      </c>
      <c r="R684">
        <v>43</v>
      </c>
      <c r="S684">
        <v>9</v>
      </c>
      <c r="T684">
        <v>0</v>
      </c>
      <c r="U684">
        <v>3</v>
      </c>
      <c r="V684">
        <v>28</v>
      </c>
      <c r="W684">
        <v>0</v>
      </c>
      <c r="X684">
        <v>0</v>
      </c>
      <c r="Y684" s="5">
        <v>19</v>
      </c>
      <c r="Z684">
        <v>45</v>
      </c>
      <c r="AA684">
        <f t="shared" si="32"/>
        <v>7875</v>
      </c>
    </row>
    <row r="685" spans="1:27" x14ac:dyDescent="0.25">
      <c r="A685" s="2">
        <v>2020</v>
      </c>
      <c r="B685" s="2" t="s">
        <v>478</v>
      </c>
      <c r="C685" s="2" t="s">
        <v>368</v>
      </c>
      <c r="D685" s="2" t="s">
        <v>369</v>
      </c>
      <c r="E685" s="2" t="s">
        <v>1690</v>
      </c>
      <c r="F685" s="2" t="s">
        <v>879</v>
      </c>
      <c r="G685" s="2" t="s">
        <v>880</v>
      </c>
      <c r="H685" s="2" t="s">
        <v>648</v>
      </c>
      <c r="I685" s="2" t="s">
        <v>649</v>
      </c>
      <c r="J685" s="2" t="str">
        <f t="shared" si="30"/>
        <v>G161KNLY700572</v>
      </c>
      <c r="K685" s="2">
        <f t="shared" si="31"/>
        <v>65</v>
      </c>
      <c r="L685">
        <v>0</v>
      </c>
      <c r="M685">
        <v>0</v>
      </c>
      <c r="N685">
        <v>0</v>
      </c>
      <c r="O685">
        <v>16</v>
      </c>
      <c r="P685">
        <v>7</v>
      </c>
      <c r="Q685">
        <v>28</v>
      </c>
      <c r="R685">
        <v>1</v>
      </c>
      <c r="S685">
        <v>0</v>
      </c>
      <c r="T685">
        <v>0</v>
      </c>
      <c r="U685">
        <v>0</v>
      </c>
      <c r="V685">
        <v>13</v>
      </c>
      <c r="W685">
        <v>0</v>
      </c>
      <c r="X685">
        <v>0</v>
      </c>
      <c r="Y685" s="5">
        <v>19</v>
      </c>
      <c r="Z685">
        <v>45</v>
      </c>
      <c r="AA685">
        <f t="shared" si="32"/>
        <v>2925</v>
      </c>
    </row>
    <row r="686" spans="1:27" x14ac:dyDescent="0.25">
      <c r="A686" s="2">
        <v>2020</v>
      </c>
      <c r="B686" s="2" t="s">
        <v>478</v>
      </c>
      <c r="C686" s="2" t="s">
        <v>368</v>
      </c>
      <c r="D686" s="2" t="s">
        <v>531</v>
      </c>
      <c r="E686" s="2" t="s">
        <v>1691</v>
      </c>
      <c r="F686" s="2" t="s">
        <v>997</v>
      </c>
      <c r="G686" s="2" t="s">
        <v>998</v>
      </c>
      <c r="H686" s="2" t="s">
        <v>356</v>
      </c>
      <c r="I686" s="2" t="s">
        <v>357</v>
      </c>
      <c r="J686" s="2" t="str">
        <f t="shared" si="30"/>
        <v>G190KSLY700007</v>
      </c>
      <c r="K686" s="2">
        <f t="shared" si="31"/>
        <v>9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9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 s="5">
        <v>21</v>
      </c>
      <c r="Z686">
        <v>49</v>
      </c>
      <c r="AA686">
        <f t="shared" si="32"/>
        <v>441</v>
      </c>
    </row>
    <row r="687" spans="1:27" x14ac:dyDescent="0.25">
      <c r="A687" s="2">
        <v>2020</v>
      </c>
      <c r="B687" s="2" t="s">
        <v>478</v>
      </c>
      <c r="C687" s="2" t="s">
        <v>368</v>
      </c>
      <c r="D687" s="2" t="s">
        <v>531</v>
      </c>
      <c r="E687" s="2" t="s">
        <v>1691</v>
      </c>
      <c r="F687" s="2" t="s">
        <v>997</v>
      </c>
      <c r="G687" s="2" t="s">
        <v>998</v>
      </c>
      <c r="H687" s="2" t="s">
        <v>554</v>
      </c>
      <c r="I687" s="2" t="s">
        <v>555</v>
      </c>
      <c r="J687" s="2" t="str">
        <f t="shared" si="30"/>
        <v>G190KSLY700139</v>
      </c>
      <c r="K687" s="2">
        <f t="shared" si="31"/>
        <v>37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17</v>
      </c>
      <c r="R687">
        <v>2</v>
      </c>
      <c r="S687">
        <v>0</v>
      </c>
      <c r="T687">
        <v>17</v>
      </c>
      <c r="U687">
        <v>0</v>
      </c>
      <c r="V687">
        <v>1</v>
      </c>
      <c r="W687">
        <v>0</v>
      </c>
      <c r="X687">
        <v>0</v>
      </c>
      <c r="Y687" s="5">
        <v>21</v>
      </c>
      <c r="Z687">
        <v>49</v>
      </c>
      <c r="AA687">
        <f t="shared" si="32"/>
        <v>1813</v>
      </c>
    </row>
    <row r="688" spans="1:27" x14ac:dyDescent="0.25">
      <c r="A688" s="2">
        <v>2020</v>
      </c>
      <c r="B688" s="2" t="s">
        <v>478</v>
      </c>
      <c r="C688" s="2" t="s">
        <v>368</v>
      </c>
      <c r="D688" s="2" t="s">
        <v>531</v>
      </c>
      <c r="E688" s="2" t="s">
        <v>1691</v>
      </c>
      <c r="F688" s="2" t="s">
        <v>997</v>
      </c>
      <c r="G688" s="2" t="s">
        <v>998</v>
      </c>
      <c r="H688" s="2" t="s">
        <v>873</v>
      </c>
      <c r="I688" s="2" t="s">
        <v>874</v>
      </c>
      <c r="J688" s="2" t="str">
        <f t="shared" si="30"/>
        <v>G190KSLY700248</v>
      </c>
      <c r="K688" s="2">
        <f t="shared" si="31"/>
        <v>5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5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 s="5">
        <v>21</v>
      </c>
      <c r="Z688">
        <v>49</v>
      </c>
      <c r="AA688">
        <f t="shared" si="32"/>
        <v>245</v>
      </c>
    </row>
    <row r="689" spans="1:27" x14ac:dyDescent="0.25">
      <c r="A689" s="2">
        <v>2020</v>
      </c>
      <c r="B689" s="2" t="s">
        <v>478</v>
      </c>
      <c r="C689" s="2" t="s">
        <v>368</v>
      </c>
      <c r="D689" s="2" t="s">
        <v>531</v>
      </c>
      <c r="E689" s="2" t="s">
        <v>1691</v>
      </c>
      <c r="F689" s="2" t="s">
        <v>997</v>
      </c>
      <c r="G689" s="2" t="s">
        <v>998</v>
      </c>
      <c r="H689" s="2" t="s">
        <v>398</v>
      </c>
      <c r="I689" s="2" t="s">
        <v>399</v>
      </c>
      <c r="J689" s="2" t="str">
        <f t="shared" si="30"/>
        <v>G190KSLY700569</v>
      </c>
      <c r="K689" s="2">
        <f t="shared" si="31"/>
        <v>10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10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 s="5">
        <v>21</v>
      </c>
      <c r="Z689">
        <v>49</v>
      </c>
      <c r="AA689">
        <f t="shared" si="32"/>
        <v>490</v>
      </c>
    </row>
    <row r="690" spans="1:27" x14ac:dyDescent="0.25">
      <c r="A690" s="2">
        <v>2020</v>
      </c>
      <c r="B690" s="2" t="s">
        <v>478</v>
      </c>
      <c r="C690" s="2" t="s">
        <v>292</v>
      </c>
      <c r="D690" s="2" t="s">
        <v>438</v>
      </c>
      <c r="E690" s="2" t="s">
        <v>1692</v>
      </c>
      <c r="F690" s="2" t="s">
        <v>1693</v>
      </c>
      <c r="G690" s="2" t="s">
        <v>1694</v>
      </c>
      <c r="H690" s="2" t="s">
        <v>314</v>
      </c>
      <c r="I690" s="2" t="s">
        <v>315</v>
      </c>
      <c r="J690" s="2" t="str">
        <f t="shared" si="30"/>
        <v>G064TTJ7800006</v>
      </c>
      <c r="K690" s="2">
        <f t="shared" si="31"/>
        <v>164</v>
      </c>
      <c r="L690">
        <v>0</v>
      </c>
      <c r="M690">
        <v>0</v>
      </c>
      <c r="N690">
        <v>0</v>
      </c>
      <c r="O690">
        <v>41</v>
      </c>
      <c r="P690">
        <v>29</v>
      </c>
      <c r="Q690">
        <v>37</v>
      </c>
      <c r="R690">
        <v>24</v>
      </c>
      <c r="S690">
        <v>5</v>
      </c>
      <c r="T690">
        <v>5</v>
      </c>
      <c r="U690">
        <v>11</v>
      </c>
      <c r="V690">
        <v>12</v>
      </c>
      <c r="W690">
        <v>0</v>
      </c>
      <c r="X690">
        <v>0</v>
      </c>
      <c r="Y690" s="5">
        <v>12</v>
      </c>
      <c r="Z690">
        <v>29</v>
      </c>
      <c r="AA690">
        <f t="shared" si="32"/>
        <v>4756</v>
      </c>
    </row>
    <row r="691" spans="1:27" x14ac:dyDescent="0.25">
      <c r="A691" s="2">
        <v>2020</v>
      </c>
      <c r="B691" s="2" t="s">
        <v>478</v>
      </c>
      <c r="C691" s="2" t="s">
        <v>292</v>
      </c>
      <c r="D691" s="2" t="s">
        <v>438</v>
      </c>
      <c r="E691" s="2" t="s">
        <v>1692</v>
      </c>
      <c r="F691" s="2" t="s">
        <v>1693</v>
      </c>
      <c r="G691" s="2" t="s">
        <v>1694</v>
      </c>
      <c r="H691" s="2" t="s">
        <v>554</v>
      </c>
      <c r="I691" s="2" t="s">
        <v>555</v>
      </c>
      <c r="J691" s="2" t="str">
        <f t="shared" si="30"/>
        <v>G064TTJ7800139</v>
      </c>
      <c r="K691" s="2">
        <f t="shared" si="31"/>
        <v>156</v>
      </c>
      <c r="L691">
        <v>0</v>
      </c>
      <c r="M691">
        <v>0</v>
      </c>
      <c r="N691">
        <v>0</v>
      </c>
      <c r="O691">
        <v>30</v>
      </c>
      <c r="P691">
        <v>19</v>
      </c>
      <c r="Q691">
        <v>27</v>
      </c>
      <c r="R691">
        <v>32</v>
      </c>
      <c r="S691">
        <v>9</v>
      </c>
      <c r="T691">
        <v>11</v>
      </c>
      <c r="U691">
        <v>14</v>
      </c>
      <c r="V691">
        <v>14</v>
      </c>
      <c r="W691">
        <v>0</v>
      </c>
      <c r="X691">
        <v>0</v>
      </c>
      <c r="Y691" s="5">
        <v>12</v>
      </c>
      <c r="Z691">
        <v>29</v>
      </c>
      <c r="AA691">
        <f t="shared" si="32"/>
        <v>4524</v>
      </c>
    </row>
    <row r="692" spans="1:27" x14ac:dyDescent="0.25">
      <c r="A692" s="2">
        <v>2020</v>
      </c>
      <c r="B692" s="2" t="s">
        <v>478</v>
      </c>
      <c r="C692" s="2" t="s">
        <v>292</v>
      </c>
      <c r="D692" s="2" t="s">
        <v>310</v>
      </c>
      <c r="E692" s="2" t="s">
        <v>1695</v>
      </c>
      <c r="F692" s="2" t="s">
        <v>1696</v>
      </c>
      <c r="G692" s="2" t="s">
        <v>1697</v>
      </c>
      <c r="H692" s="2" t="s">
        <v>314</v>
      </c>
      <c r="I692" s="2" t="s">
        <v>315</v>
      </c>
      <c r="J692" s="2" t="str">
        <f t="shared" si="30"/>
        <v>G064TEJ7800006</v>
      </c>
      <c r="K692" s="2">
        <f t="shared" si="31"/>
        <v>188</v>
      </c>
      <c r="L692">
        <v>0</v>
      </c>
      <c r="M692">
        <v>0</v>
      </c>
      <c r="N692">
        <v>0</v>
      </c>
      <c r="O692">
        <v>12</v>
      </c>
      <c r="P692">
        <v>10</v>
      </c>
      <c r="Q692">
        <v>35</v>
      </c>
      <c r="R692">
        <v>41</v>
      </c>
      <c r="S692">
        <v>33</v>
      </c>
      <c r="T692">
        <v>34</v>
      </c>
      <c r="U692">
        <v>10</v>
      </c>
      <c r="V692">
        <v>13</v>
      </c>
      <c r="W692">
        <v>0</v>
      </c>
      <c r="X692">
        <v>0</v>
      </c>
      <c r="Y692" s="5">
        <v>12</v>
      </c>
      <c r="Z692">
        <v>29</v>
      </c>
      <c r="AA692">
        <f t="shared" si="32"/>
        <v>5452</v>
      </c>
    </row>
    <row r="693" spans="1:27" x14ac:dyDescent="0.25">
      <c r="A693" s="2">
        <v>2020</v>
      </c>
      <c r="B693" s="2" t="s">
        <v>478</v>
      </c>
      <c r="C693" s="2" t="s">
        <v>292</v>
      </c>
      <c r="D693" s="2" t="s">
        <v>310</v>
      </c>
      <c r="E693" s="2" t="s">
        <v>1695</v>
      </c>
      <c r="F693" s="2" t="s">
        <v>1696</v>
      </c>
      <c r="G693" s="2" t="s">
        <v>1697</v>
      </c>
      <c r="H693" s="2" t="s">
        <v>554</v>
      </c>
      <c r="I693" s="2" t="s">
        <v>555</v>
      </c>
      <c r="J693" s="2" t="str">
        <f t="shared" si="30"/>
        <v>G064TEJ7800139</v>
      </c>
      <c r="K693" s="2">
        <f t="shared" si="31"/>
        <v>140</v>
      </c>
      <c r="L693">
        <v>0</v>
      </c>
      <c r="M693">
        <v>0</v>
      </c>
      <c r="N693">
        <v>0</v>
      </c>
      <c r="O693">
        <v>13</v>
      </c>
      <c r="P693">
        <v>0</v>
      </c>
      <c r="Q693">
        <v>24</v>
      </c>
      <c r="R693">
        <v>22</v>
      </c>
      <c r="S693">
        <v>30</v>
      </c>
      <c r="T693">
        <v>32</v>
      </c>
      <c r="U693">
        <v>4</v>
      </c>
      <c r="V693">
        <v>15</v>
      </c>
      <c r="W693">
        <v>0</v>
      </c>
      <c r="X693">
        <v>0</v>
      </c>
      <c r="Y693" s="5">
        <v>12</v>
      </c>
      <c r="Z693">
        <v>29</v>
      </c>
      <c r="AA693">
        <f t="shared" si="32"/>
        <v>4060</v>
      </c>
    </row>
    <row r="694" spans="1:27" x14ac:dyDescent="0.25">
      <c r="A694" s="2">
        <v>2020</v>
      </c>
      <c r="B694" s="2" t="s">
        <v>478</v>
      </c>
      <c r="C694" s="2" t="s">
        <v>292</v>
      </c>
      <c r="D694" s="2" t="s">
        <v>304</v>
      </c>
      <c r="E694" s="2" t="s">
        <v>1698</v>
      </c>
      <c r="F694" s="2" t="s">
        <v>1699</v>
      </c>
      <c r="G694" s="2" t="s">
        <v>1700</v>
      </c>
      <c r="H694" s="2" t="s">
        <v>554</v>
      </c>
      <c r="I694" s="2" t="s">
        <v>555</v>
      </c>
      <c r="J694" s="2" t="str">
        <f t="shared" si="30"/>
        <v>G065JHF4300139</v>
      </c>
      <c r="K694" s="2">
        <f t="shared" si="31"/>
        <v>29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18</v>
      </c>
      <c r="R694">
        <v>4</v>
      </c>
      <c r="S694">
        <v>2</v>
      </c>
      <c r="T694">
        <v>0</v>
      </c>
      <c r="U694">
        <v>0</v>
      </c>
      <c r="V694">
        <v>5</v>
      </c>
      <c r="W694">
        <v>0</v>
      </c>
      <c r="X694">
        <v>0</v>
      </c>
      <c r="Y694" s="5">
        <v>35</v>
      </c>
      <c r="Z694">
        <v>85</v>
      </c>
      <c r="AA694">
        <f t="shared" si="32"/>
        <v>2465</v>
      </c>
    </row>
    <row r="695" spans="1:27" x14ac:dyDescent="0.25">
      <c r="A695" s="2">
        <v>2020</v>
      </c>
      <c r="B695" s="2" t="s">
        <v>524</v>
      </c>
      <c r="C695" s="2" t="s">
        <v>1002</v>
      </c>
      <c r="D695" s="2" t="s">
        <v>1701</v>
      </c>
      <c r="E695" s="2" t="s">
        <v>1702</v>
      </c>
      <c r="F695" s="2" t="s">
        <v>1703</v>
      </c>
      <c r="G695" s="2" t="s">
        <v>1704</v>
      </c>
      <c r="H695" s="2" t="s">
        <v>1612</v>
      </c>
      <c r="I695" s="2" t="s">
        <v>1613</v>
      </c>
      <c r="J695" s="2" t="str">
        <f t="shared" si="30"/>
        <v>UAW311ABP7300020</v>
      </c>
      <c r="K695" s="2">
        <f t="shared" si="31"/>
        <v>1</v>
      </c>
      <c r="L695">
        <v>1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 s="5">
        <v>16.5</v>
      </c>
      <c r="Z695">
        <v>39</v>
      </c>
      <c r="AA695">
        <f t="shared" si="32"/>
        <v>39</v>
      </c>
    </row>
    <row r="696" spans="1:27" x14ac:dyDescent="0.25">
      <c r="A696" s="2">
        <v>2020</v>
      </c>
      <c r="B696" s="2" t="s">
        <v>524</v>
      </c>
      <c r="C696" s="2" t="s">
        <v>1002</v>
      </c>
      <c r="D696" s="2" t="s">
        <v>1701</v>
      </c>
      <c r="E696" s="2" t="s">
        <v>1705</v>
      </c>
      <c r="F696" s="2" t="s">
        <v>1706</v>
      </c>
      <c r="G696" s="2" t="s">
        <v>1707</v>
      </c>
      <c r="H696" s="2" t="s">
        <v>1612</v>
      </c>
      <c r="I696" s="2" t="s">
        <v>1613</v>
      </c>
      <c r="J696" s="2" t="str">
        <f t="shared" si="30"/>
        <v>UAW324ABP7300020</v>
      </c>
      <c r="K696" s="2">
        <f t="shared" si="31"/>
        <v>1</v>
      </c>
      <c r="L696">
        <v>1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 s="5">
        <v>16.5</v>
      </c>
      <c r="Z696">
        <v>39</v>
      </c>
      <c r="AA696">
        <f t="shared" si="32"/>
        <v>39</v>
      </c>
    </row>
    <row r="697" spans="1:27" x14ac:dyDescent="0.25">
      <c r="A697" s="2">
        <v>2020</v>
      </c>
      <c r="B697" s="2" t="s">
        <v>524</v>
      </c>
      <c r="C697" s="2" t="s">
        <v>326</v>
      </c>
      <c r="D697" s="2" t="s">
        <v>488</v>
      </c>
      <c r="E697" s="2" t="s">
        <v>526</v>
      </c>
      <c r="F697" s="2" t="s">
        <v>1708</v>
      </c>
      <c r="G697" s="2" t="s">
        <v>1532</v>
      </c>
      <c r="H697" s="2" t="s">
        <v>724</v>
      </c>
      <c r="I697" s="2" t="s">
        <v>363</v>
      </c>
      <c r="J697" s="2" t="str">
        <f t="shared" si="30"/>
        <v>UB700BDP0153497</v>
      </c>
      <c r="K697" s="2">
        <f t="shared" si="31"/>
        <v>3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1</v>
      </c>
      <c r="U697">
        <v>2</v>
      </c>
      <c r="V697">
        <v>0</v>
      </c>
      <c r="W697">
        <v>0</v>
      </c>
      <c r="X697">
        <v>0</v>
      </c>
      <c r="Y697" s="5">
        <v>21</v>
      </c>
      <c r="Z697">
        <v>49</v>
      </c>
      <c r="AA697">
        <f t="shared" si="32"/>
        <v>147</v>
      </c>
    </row>
    <row r="698" spans="1:27" x14ac:dyDescent="0.25">
      <c r="A698" s="2">
        <v>2020</v>
      </c>
      <c r="B698" s="2" t="s">
        <v>524</v>
      </c>
      <c r="C698" s="2" t="s">
        <v>1002</v>
      </c>
      <c r="D698" s="2" t="s">
        <v>1003</v>
      </c>
      <c r="E698" s="2" t="s">
        <v>1709</v>
      </c>
      <c r="F698" s="2" t="s">
        <v>1710</v>
      </c>
      <c r="G698" s="2" t="s">
        <v>1711</v>
      </c>
      <c r="H698" s="2" t="s">
        <v>1155</v>
      </c>
      <c r="I698" s="2" t="s">
        <v>1156</v>
      </c>
      <c r="J698" s="2" t="str">
        <f t="shared" si="30"/>
        <v>UAW453ASEL000271</v>
      </c>
      <c r="K698" s="2">
        <f t="shared" si="31"/>
        <v>1</v>
      </c>
      <c r="L698">
        <v>1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 s="5">
        <v>8</v>
      </c>
      <c r="Z698">
        <v>19</v>
      </c>
      <c r="AA698">
        <f t="shared" si="32"/>
        <v>19</v>
      </c>
    </row>
    <row r="699" spans="1:27" x14ac:dyDescent="0.25">
      <c r="A699" s="2">
        <v>2020</v>
      </c>
      <c r="B699" s="2" t="s">
        <v>524</v>
      </c>
      <c r="C699" s="2" t="s">
        <v>1002</v>
      </c>
      <c r="D699" s="2" t="s">
        <v>1003</v>
      </c>
      <c r="E699" s="2" t="s">
        <v>1709</v>
      </c>
      <c r="F699" s="2" t="s">
        <v>1710</v>
      </c>
      <c r="G699" s="2" t="s">
        <v>1711</v>
      </c>
      <c r="H699" s="2" t="s">
        <v>1712</v>
      </c>
      <c r="I699" s="2" t="s">
        <v>1713</v>
      </c>
      <c r="J699" s="2" t="str">
        <f t="shared" si="30"/>
        <v>UAW453ASEL000641</v>
      </c>
      <c r="K699" s="2">
        <f t="shared" si="31"/>
        <v>5</v>
      </c>
      <c r="L699">
        <v>0</v>
      </c>
      <c r="M699">
        <v>0</v>
      </c>
      <c r="N699">
        <v>0</v>
      </c>
      <c r="O699">
        <v>0</v>
      </c>
      <c r="P699">
        <v>5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 s="5">
        <v>8</v>
      </c>
      <c r="Z699">
        <v>19</v>
      </c>
      <c r="AA699">
        <f t="shared" si="32"/>
        <v>95</v>
      </c>
    </row>
    <row r="700" spans="1:27" x14ac:dyDescent="0.25">
      <c r="A700" s="2">
        <v>2020</v>
      </c>
      <c r="B700" s="2" t="s">
        <v>524</v>
      </c>
      <c r="C700" s="2" t="s">
        <v>1002</v>
      </c>
      <c r="D700" s="2" t="s">
        <v>1003</v>
      </c>
      <c r="E700" s="2" t="s">
        <v>1019</v>
      </c>
      <c r="F700" s="2" t="s">
        <v>1714</v>
      </c>
      <c r="G700" s="2" t="s">
        <v>1715</v>
      </c>
      <c r="H700" s="2" t="s">
        <v>1716</v>
      </c>
      <c r="I700" s="2" t="s">
        <v>743</v>
      </c>
      <c r="J700" s="2" t="str">
        <f t="shared" si="30"/>
        <v>UAM443ASEL000607</v>
      </c>
      <c r="K700" s="2">
        <f t="shared" si="31"/>
        <v>1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1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 s="5">
        <v>8</v>
      </c>
      <c r="Z700">
        <v>19</v>
      </c>
      <c r="AA700">
        <f t="shared" si="32"/>
        <v>19</v>
      </c>
    </row>
    <row r="701" spans="1:27" x14ac:dyDescent="0.25">
      <c r="A701" s="2">
        <v>2020</v>
      </c>
      <c r="B701" s="2" t="s">
        <v>524</v>
      </c>
      <c r="C701" s="2" t="s">
        <v>1002</v>
      </c>
      <c r="D701" s="2" t="s">
        <v>1003</v>
      </c>
      <c r="E701" s="2" t="s">
        <v>1019</v>
      </c>
      <c r="F701" s="2" t="s">
        <v>1714</v>
      </c>
      <c r="G701" s="2" t="s">
        <v>1715</v>
      </c>
      <c r="H701" s="2" t="s">
        <v>1717</v>
      </c>
      <c r="I701" s="2" t="s">
        <v>1718</v>
      </c>
      <c r="J701" s="2" t="str">
        <f t="shared" si="30"/>
        <v>UAM443ASEL000609</v>
      </c>
      <c r="K701" s="2">
        <f t="shared" si="31"/>
        <v>1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1</v>
      </c>
      <c r="W701">
        <v>0</v>
      </c>
      <c r="X701">
        <v>0</v>
      </c>
      <c r="Y701" s="5">
        <v>8</v>
      </c>
      <c r="Z701">
        <v>19</v>
      </c>
      <c r="AA701">
        <f t="shared" si="32"/>
        <v>19</v>
      </c>
    </row>
    <row r="702" spans="1:27" x14ac:dyDescent="0.25">
      <c r="A702" s="2">
        <v>2021</v>
      </c>
      <c r="B702" s="2" t="s">
        <v>291</v>
      </c>
      <c r="C702" s="2" t="s">
        <v>326</v>
      </c>
      <c r="D702" s="2" t="s">
        <v>327</v>
      </c>
      <c r="E702" s="2" t="s">
        <v>1719</v>
      </c>
      <c r="F702" s="2" t="s">
        <v>1720</v>
      </c>
      <c r="G702" s="2" t="s">
        <v>1721</v>
      </c>
      <c r="H702" s="2" t="s">
        <v>1722</v>
      </c>
      <c r="I702" s="2" t="s">
        <v>1723</v>
      </c>
      <c r="J702" s="2" t="str">
        <f t="shared" si="30"/>
        <v>W067TRJ1600694</v>
      </c>
      <c r="K702" s="2">
        <f t="shared" si="31"/>
        <v>2</v>
      </c>
      <c r="L702">
        <v>0</v>
      </c>
      <c r="M702">
        <v>0</v>
      </c>
      <c r="N702">
        <v>0</v>
      </c>
      <c r="O702">
        <v>2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 s="5">
        <v>32</v>
      </c>
      <c r="Z702">
        <v>79</v>
      </c>
      <c r="AA702">
        <f t="shared" si="32"/>
        <v>158</v>
      </c>
    </row>
    <row r="703" spans="1:27" x14ac:dyDescent="0.25">
      <c r="A703" s="2">
        <v>2021</v>
      </c>
      <c r="B703" s="2" t="s">
        <v>291</v>
      </c>
      <c r="C703" s="2" t="s">
        <v>292</v>
      </c>
      <c r="D703" s="2" t="s">
        <v>304</v>
      </c>
      <c r="E703" s="2" t="s">
        <v>1724</v>
      </c>
      <c r="F703" s="2" t="s">
        <v>1725</v>
      </c>
      <c r="G703" s="2" t="s">
        <v>1726</v>
      </c>
      <c r="H703" s="2" t="s">
        <v>1722</v>
      </c>
      <c r="I703" s="2" t="s">
        <v>1723</v>
      </c>
      <c r="J703" s="2" t="str">
        <f t="shared" si="30"/>
        <v>W066JHJ1600694</v>
      </c>
      <c r="K703" s="2">
        <f t="shared" si="31"/>
        <v>2</v>
      </c>
      <c r="L703">
        <v>0</v>
      </c>
      <c r="M703">
        <v>0</v>
      </c>
      <c r="N703">
        <v>2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 s="5">
        <v>36</v>
      </c>
      <c r="Z703">
        <v>89</v>
      </c>
      <c r="AA703">
        <f t="shared" si="32"/>
        <v>178</v>
      </c>
    </row>
    <row r="704" spans="1:27" x14ac:dyDescent="0.25">
      <c r="A704" s="2">
        <v>2021</v>
      </c>
      <c r="B704" s="2" t="s">
        <v>291</v>
      </c>
      <c r="C704" s="2" t="s">
        <v>368</v>
      </c>
      <c r="D704" s="2" t="s">
        <v>566</v>
      </c>
      <c r="E704" s="2" t="s">
        <v>1727</v>
      </c>
      <c r="F704" s="2" t="s">
        <v>1728</v>
      </c>
      <c r="G704" s="2" t="s">
        <v>1066</v>
      </c>
      <c r="H704" s="2" t="s">
        <v>1729</v>
      </c>
      <c r="I704" s="2" t="s">
        <v>1730</v>
      </c>
      <c r="J704" s="2" t="str">
        <f t="shared" si="30"/>
        <v>W191KTL36SW690</v>
      </c>
      <c r="K704" s="2">
        <f t="shared" si="31"/>
        <v>1</v>
      </c>
      <c r="L704">
        <v>0</v>
      </c>
      <c r="M704">
        <v>0</v>
      </c>
      <c r="N704">
        <v>1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 s="5">
        <v>20</v>
      </c>
      <c r="Z704">
        <v>49</v>
      </c>
      <c r="AA704">
        <f t="shared" si="32"/>
        <v>49</v>
      </c>
    </row>
    <row r="705" spans="1:27" x14ac:dyDescent="0.25">
      <c r="A705" s="2">
        <v>2021</v>
      </c>
      <c r="B705" s="2" t="s">
        <v>291</v>
      </c>
      <c r="C705" s="2" t="s">
        <v>368</v>
      </c>
      <c r="D705" s="2" t="s">
        <v>550</v>
      </c>
      <c r="E705" s="2" t="s">
        <v>1731</v>
      </c>
      <c r="F705" s="2" t="s">
        <v>1732</v>
      </c>
      <c r="G705" s="2" t="s">
        <v>1733</v>
      </c>
      <c r="H705" s="2" t="s">
        <v>1729</v>
      </c>
      <c r="I705" s="2" t="s">
        <v>1730</v>
      </c>
      <c r="J705" s="2" t="str">
        <f t="shared" si="30"/>
        <v>W300KBL36SW690</v>
      </c>
      <c r="K705" s="2">
        <f t="shared" si="31"/>
        <v>7</v>
      </c>
      <c r="L705">
        <v>0</v>
      </c>
      <c r="M705">
        <v>0</v>
      </c>
      <c r="N705">
        <v>7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 s="5">
        <v>19</v>
      </c>
      <c r="Z705">
        <v>45</v>
      </c>
      <c r="AA705">
        <f t="shared" si="32"/>
        <v>315</v>
      </c>
    </row>
    <row r="706" spans="1:27" x14ac:dyDescent="0.25">
      <c r="A706" s="2">
        <v>2021</v>
      </c>
      <c r="B706" s="2" t="s">
        <v>291</v>
      </c>
      <c r="C706" s="2" t="s">
        <v>368</v>
      </c>
      <c r="D706" s="2" t="s">
        <v>566</v>
      </c>
      <c r="E706" s="2" t="s">
        <v>1734</v>
      </c>
      <c r="F706" s="2" t="s">
        <v>1735</v>
      </c>
      <c r="G706" s="2" t="s">
        <v>1736</v>
      </c>
      <c r="H706" s="2" t="s">
        <v>1729</v>
      </c>
      <c r="I706" s="2" t="s">
        <v>1730</v>
      </c>
      <c r="J706" s="2" t="str">
        <f t="shared" si="30"/>
        <v>W299KTL36SW690</v>
      </c>
      <c r="K706" s="2">
        <f t="shared" si="31"/>
        <v>1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1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 s="5">
        <v>25</v>
      </c>
      <c r="Z706">
        <v>59</v>
      </c>
      <c r="AA706">
        <f t="shared" si="32"/>
        <v>59</v>
      </c>
    </row>
    <row r="707" spans="1:27" x14ac:dyDescent="0.25">
      <c r="A707" s="2">
        <v>2021</v>
      </c>
      <c r="B707" s="2" t="s">
        <v>291</v>
      </c>
      <c r="C707" s="2" t="s">
        <v>292</v>
      </c>
      <c r="D707" s="2" t="s">
        <v>304</v>
      </c>
      <c r="E707" s="2" t="s">
        <v>1737</v>
      </c>
      <c r="F707" s="2" t="s">
        <v>1738</v>
      </c>
      <c r="G707" s="2" t="s">
        <v>1739</v>
      </c>
      <c r="H707" s="2" t="s">
        <v>1740</v>
      </c>
      <c r="I707" s="2" t="s">
        <v>1741</v>
      </c>
      <c r="J707" s="2" t="str">
        <f t="shared" si="30"/>
        <v>W090JHF5800326</v>
      </c>
      <c r="K707" s="2">
        <f t="shared" si="31"/>
        <v>2</v>
      </c>
      <c r="L707">
        <v>0</v>
      </c>
      <c r="M707">
        <v>0</v>
      </c>
      <c r="N707">
        <v>2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 s="5">
        <v>36</v>
      </c>
      <c r="Z707">
        <v>89</v>
      </c>
      <c r="AA707">
        <f t="shared" si="32"/>
        <v>178</v>
      </c>
    </row>
    <row r="708" spans="1:27" x14ac:dyDescent="0.25">
      <c r="A708" s="2">
        <v>2021</v>
      </c>
      <c r="B708" s="2" t="s">
        <v>291</v>
      </c>
      <c r="C708" s="2" t="s">
        <v>292</v>
      </c>
      <c r="D708" s="2" t="s">
        <v>304</v>
      </c>
      <c r="E708" s="2" t="s">
        <v>1737</v>
      </c>
      <c r="F708" s="2" t="s">
        <v>1738</v>
      </c>
      <c r="G708" s="2" t="s">
        <v>1739</v>
      </c>
      <c r="H708" s="2" t="s">
        <v>1722</v>
      </c>
      <c r="I708" s="2" t="s">
        <v>1723</v>
      </c>
      <c r="J708" s="2" t="str">
        <f t="shared" ref="J708:J771" si="33">_xlfn.CONCAT(F708,H708)</f>
        <v>W090JHF5800694</v>
      </c>
      <c r="K708" s="2">
        <f t="shared" ref="K708:K771" si="34">SUM(L708:X708)</f>
        <v>4</v>
      </c>
      <c r="L708">
        <v>0</v>
      </c>
      <c r="M708">
        <v>0</v>
      </c>
      <c r="N708">
        <v>4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 s="5">
        <v>36</v>
      </c>
      <c r="Z708">
        <v>89</v>
      </c>
      <c r="AA708">
        <f t="shared" si="32"/>
        <v>356</v>
      </c>
    </row>
    <row r="709" spans="1:27" x14ac:dyDescent="0.25">
      <c r="A709" s="2">
        <v>2021</v>
      </c>
      <c r="B709" s="2" t="s">
        <v>291</v>
      </c>
      <c r="C709" s="2" t="s">
        <v>326</v>
      </c>
      <c r="D709" s="2" t="s">
        <v>1055</v>
      </c>
      <c r="E709" s="2" t="s">
        <v>1742</v>
      </c>
      <c r="F709" s="2" t="s">
        <v>1743</v>
      </c>
      <c r="G709" s="2" t="s">
        <v>1744</v>
      </c>
      <c r="H709" s="2" t="s">
        <v>1740</v>
      </c>
      <c r="I709" s="2" t="s">
        <v>1741</v>
      </c>
      <c r="J709" s="2" t="str">
        <f t="shared" si="33"/>
        <v>W092LSPL600326</v>
      </c>
      <c r="K709" s="2">
        <f t="shared" si="34"/>
        <v>10</v>
      </c>
      <c r="L709">
        <v>0</v>
      </c>
      <c r="M709">
        <v>0</v>
      </c>
      <c r="N709">
        <v>10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 s="5">
        <v>23.5</v>
      </c>
      <c r="Z709">
        <v>59</v>
      </c>
      <c r="AA709">
        <f t="shared" ref="AA709:AA772" si="35">Z709*K709</f>
        <v>590</v>
      </c>
    </row>
    <row r="710" spans="1:27" x14ac:dyDescent="0.25">
      <c r="A710" s="2">
        <v>2021</v>
      </c>
      <c r="B710" s="2" t="s">
        <v>291</v>
      </c>
      <c r="C710" s="2" t="s">
        <v>326</v>
      </c>
      <c r="D710" s="2" t="s">
        <v>1055</v>
      </c>
      <c r="E710" s="2" t="s">
        <v>1742</v>
      </c>
      <c r="F710" s="2" t="s">
        <v>1743</v>
      </c>
      <c r="G710" s="2" t="s">
        <v>1744</v>
      </c>
      <c r="H710" s="2" t="s">
        <v>1722</v>
      </c>
      <c r="I710" s="2" t="s">
        <v>1723</v>
      </c>
      <c r="J710" s="2" t="str">
        <f t="shared" si="33"/>
        <v>W092LSPL600694</v>
      </c>
      <c r="K710" s="2">
        <f t="shared" si="34"/>
        <v>14</v>
      </c>
      <c r="L710">
        <v>0</v>
      </c>
      <c r="M710">
        <v>0</v>
      </c>
      <c r="N710">
        <v>14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 s="5">
        <v>23.5</v>
      </c>
      <c r="Z710">
        <v>59</v>
      </c>
      <c r="AA710">
        <f t="shared" si="35"/>
        <v>826</v>
      </c>
    </row>
    <row r="711" spans="1:27" x14ac:dyDescent="0.25">
      <c r="A711" s="2">
        <v>2021</v>
      </c>
      <c r="B711" s="2" t="s">
        <v>291</v>
      </c>
      <c r="C711" s="2" t="s">
        <v>368</v>
      </c>
      <c r="D711" s="2" t="s">
        <v>369</v>
      </c>
      <c r="E711" s="2" t="s">
        <v>1745</v>
      </c>
      <c r="F711" s="2" t="s">
        <v>1746</v>
      </c>
      <c r="G711" s="2" t="s">
        <v>1747</v>
      </c>
      <c r="H711" s="2" t="s">
        <v>1748</v>
      </c>
      <c r="I711" s="2" t="s">
        <v>1749</v>
      </c>
      <c r="J711" s="2" t="str">
        <f t="shared" si="33"/>
        <v>W340KNL5900696</v>
      </c>
      <c r="K711" s="2">
        <f t="shared" si="34"/>
        <v>3</v>
      </c>
      <c r="L711">
        <v>0</v>
      </c>
      <c r="M711">
        <v>0</v>
      </c>
      <c r="N711">
        <v>2</v>
      </c>
      <c r="O711">
        <v>0</v>
      </c>
      <c r="P711">
        <v>0</v>
      </c>
      <c r="Q711">
        <v>1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 s="5">
        <v>29</v>
      </c>
      <c r="Z711">
        <v>69</v>
      </c>
      <c r="AA711">
        <f t="shared" si="35"/>
        <v>207</v>
      </c>
    </row>
    <row r="712" spans="1:27" x14ac:dyDescent="0.25">
      <c r="A712" s="2">
        <v>2021</v>
      </c>
      <c r="B712" s="2" t="s">
        <v>291</v>
      </c>
      <c r="C712" s="2" t="s">
        <v>368</v>
      </c>
      <c r="D712" s="2" t="s">
        <v>369</v>
      </c>
      <c r="E712" s="2" t="s">
        <v>1745</v>
      </c>
      <c r="F712" s="2" t="s">
        <v>1746</v>
      </c>
      <c r="G712" s="2" t="s">
        <v>1747</v>
      </c>
      <c r="H712" s="2" t="s">
        <v>1750</v>
      </c>
      <c r="I712" s="2" t="s">
        <v>1751</v>
      </c>
      <c r="J712" s="2" t="str">
        <f t="shared" si="33"/>
        <v>W340KNL5900707</v>
      </c>
      <c r="K712" s="2">
        <f t="shared" si="34"/>
        <v>1</v>
      </c>
      <c r="L712">
        <v>0</v>
      </c>
      <c r="M712">
        <v>0</v>
      </c>
      <c r="N712">
        <v>1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 s="5">
        <v>29</v>
      </c>
      <c r="Z712">
        <v>69</v>
      </c>
      <c r="AA712">
        <f t="shared" si="35"/>
        <v>69</v>
      </c>
    </row>
    <row r="713" spans="1:27" x14ac:dyDescent="0.25">
      <c r="A713" s="2">
        <v>2021</v>
      </c>
      <c r="B713" s="2" t="s">
        <v>291</v>
      </c>
      <c r="C713" s="2" t="s">
        <v>292</v>
      </c>
      <c r="D713" s="2" t="s">
        <v>304</v>
      </c>
      <c r="E713" s="2" t="s">
        <v>1752</v>
      </c>
      <c r="F713" s="2" t="s">
        <v>1753</v>
      </c>
      <c r="G713" s="2" t="s">
        <v>1754</v>
      </c>
      <c r="H713" s="2" t="s">
        <v>314</v>
      </c>
      <c r="I713" s="2" t="s">
        <v>315</v>
      </c>
      <c r="J713" s="2" t="str">
        <f t="shared" si="33"/>
        <v>W087JHJ1600006</v>
      </c>
      <c r="K713" s="2">
        <f t="shared" si="34"/>
        <v>2</v>
      </c>
      <c r="L713">
        <v>0</v>
      </c>
      <c r="M713">
        <v>0</v>
      </c>
      <c r="N713">
        <v>2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 s="5">
        <v>40</v>
      </c>
      <c r="Z713">
        <v>99</v>
      </c>
      <c r="AA713">
        <f t="shared" si="35"/>
        <v>198</v>
      </c>
    </row>
    <row r="714" spans="1:27" x14ac:dyDescent="0.25">
      <c r="A714" s="2">
        <v>2021</v>
      </c>
      <c r="B714" s="2" t="s">
        <v>291</v>
      </c>
      <c r="C714" s="2" t="s">
        <v>326</v>
      </c>
      <c r="D714" s="2" t="s">
        <v>531</v>
      </c>
      <c r="E714" s="2" t="s">
        <v>1755</v>
      </c>
      <c r="F714" s="2" t="s">
        <v>1756</v>
      </c>
      <c r="G714" s="2" t="s">
        <v>1757</v>
      </c>
      <c r="H714" s="2" t="s">
        <v>1089</v>
      </c>
      <c r="I714" s="2" t="s">
        <v>1090</v>
      </c>
      <c r="J714" s="2" t="str">
        <f t="shared" si="33"/>
        <v>W030TRPL400633</v>
      </c>
      <c r="K714" s="2">
        <f t="shared" si="34"/>
        <v>4</v>
      </c>
      <c r="L714">
        <v>0</v>
      </c>
      <c r="M714">
        <v>0</v>
      </c>
      <c r="N714">
        <v>4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 s="5">
        <v>28.5</v>
      </c>
      <c r="Z714">
        <v>69</v>
      </c>
      <c r="AA714">
        <f t="shared" si="35"/>
        <v>276</v>
      </c>
    </row>
    <row r="715" spans="1:27" x14ac:dyDescent="0.25">
      <c r="A715" s="2">
        <v>2021</v>
      </c>
      <c r="B715" s="2" t="s">
        <v>291</v>
      </c>
      <c r="C715" s="2" t="s">
        <v>326</v>
      </c>
      <c r="D715" s="2" t="s">
        <v>327</v>
      </c>
      <c r="E715" s="2" t="s">
        <v>1755</v>
      </c>
      <c r="F715" s="2" t="s">
        <v>1756</v>
      </c>
      <c r="G715" s="2" t="s">
        <v>1757</v>
      </c>
      <c r="H715" s="2" t="s">
        <v>1758</v>
      </c>
      <c r="I715" s="2" t="s">
        <v>1759</v>
      </c>
      <c r="J715" s="2" t="str">
        <f t="shared" si="33"/>
        <v>W030TRPL400692</v>
      </c>
      <c r="K715" s="2">
        <f t="shared" si="34"/>
        <v>4</v>
      </c>
      <c r="L715">
        <v>0</v>
      </c>
      <c r="M715">
        <v>0</v>
      </c>
      <c r="N715">
        <v>4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 s="5">
        <v>28.5</v>
      </c>
      <c r="Z715">
        <v>69</v>
      </c>
      <c r="AA715">
        <f t="shared" si="35"/>
        <v>276</v>
      </c>
    </row>
    <row r="716" spans="1:27" x14ac:dyDescent="0.25">
      <c r="A716" s="2">
        <v>2021</v>
      </c>
      <c r="B716" s="2" t="s">
        <v>291</v>
      </c>
      <c r="C716" s="2" t="s">
        <v>368</v>
      </c>
      <c r="D716" s="2" t="s">
        <v>550</v>
      </c>
      <c r="E716" s="2" t="s">
        <v>1760</v>
      </c>
      <c r="F716" s="2" t="s">
        <v>1761</v>
      </c>
      <c r="G716" s="2" t="s">
        <v>1762</v>
      </c>
      <c r="H716" s="2" t="s">
        <v>319</v>
      </c>
      <c r="I716" s="2" t="s">
        <v>320</v>
      </c>
      <c r="J716" s="2" t="str">
        <f t="shared" si="33"/>
        <v>W369KBL6100004</v>
      </c>
      <c r="K716" s="2">
        <f t="shared" si="34"/>
        <v>2</v>
      </c>
      <c r="L716">
        <v>0</v>
      </c>
      <c r="M716">
        <v>1</v>
      </c>
      <c r="N716">
        <v>0</v>
      </c>
      <c r="O716">
        <v>1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 s="5">
        <v>19</v>
      </c>
      <c r="Z716">
        <v>45</v>
      </c>
      <c r="AA716">
        <f t="shared" si="35"/>
        <v>90</v>
      </c>
    </row>
    <row r="717" spans="1:27" x14ac:dyDescent="0.25">
      <c r="A717" s="2">
        <v>2021</v>
      </c>
      <c r="B717" s="2" t="s">
        <v>291</v>
      </c>
      <c r="C717" s="2" t="s">
        <v>368</v>
      </c>
      <c r="D717" s="2" t="s">
        <v>550</v>
      </c>
      <c r="E717" s="2" t="s">
        <v>1760</v>
      </c>
      <c r="F717" s="2" t="s">
        <v>1761</v>
      </c>
      <c r="G717" s="2" t="s">
        <v>1762</v>
      </c>
      <c r="H717" s="2" t="s">
        <v>1763</v>
      </c>
      <c r="I717" s="2" t="s">
        <v>1764</v>
      </c>
      <c r="J717" s="2" t="str">
        <f t="shared" si="33"/>
        <v>W369KBL6100691</v>
      </c>
      <c r="K717" s="2">
        <f t="shared" si="34"/>
        <v>8</v>
      </c>
      <c r="L717">
        <v>0</v>
      </c>
      <c r="M717">
        <v>0</v>
      </c>
      <c r="N717">
        <v>8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 s="5">
        <v>19</v>
      </c>
      <c r="Z717">
        <v>45</v>
      </c>
      <c r="AA717">
        <f t="shared" si="35"/>
        <v>360</v>
      </c>
    </row>
    <row r="718" spans="1:27" x14ac:dyDescent="0.25">
      <c r="A718" s="2">
        <v>2021</v>
      </c>
      <c r="B718" s="2" t="s">
        <v>291</v>
      </c>
      <c r="C718" s="2" t="s">
        <v>292</v>
      </c>
      <c r="D718" s="2" t="s">
        <v>304</v>
      </c>
      <c r="E718" s="2" t="s">
        <v>1765</v>
      </c>
      <c r="F718" s="2" t="s">
        <v>1766</v>
      </c>
      <c r="G718" s="2" t="s">
        <v>1767</v>
      </c>
      <c r="H718" s="2" t="s">
        <v>1089</v>
      </c>
      <c r="I718" s="2" t="s">
        <v>1090</v>
      </c>
      <c r="J718" s="2" t="str">
        <f t="shared" si="33"/>
        <v>W028JHPL400633</v>
      </c>
      <c r="K718" s="2">
        <f t="shared" si="34"/>
        <v>1</v>
      </c>
      <c r="L718">
        <v>0</v>
      </c>
      <c r="M718">
        <v>0</v>
      </c>
      <c r="N718">
        <v>1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 s="5">
        <v>32</v>
      </c>
      <c r="Z718">
        <v>79</v>
      </c>
      <c r="AA718">
        <f t="shared" si="35"/>
        <v>79</v>
      </c>
    </row>
    <row r="719" spans="1:27" x14ac:dyDescent="0.25">
      <c r="A719" s="2">
        <v>2021</v>
      </c>
      <c r="B719" s="2" t="s">
        <v>291</v>
      </c>
      <c r="C719" s="2" t="s">
        <v>368</v>
      </c>
      <c r="D719" s="2" t="s">
        <v>566</v>
      </c>
      <c r="E719" s="2" t="s">
        <v>1768</v>
      </c>
      <c r="F719" s="2" t="s">
        <v>1769</v>
      </c>
      <c r="G719" s="2" t="s">
        <v>1770</v>
      </c>
      <c r="H719" s="2" t="s">
        <v>1763</v>
      </c>
      <c r="I719" s="2" t="s">
        <v>1764</v>
      </c>
      <c r="J719" s="2" t="str">
        <f t="shared" si="33"/>
        <v>W366KTL6100691</v>
      </c>
      <c r="K719" s="2">
        <f t="shared" si="34"/>
        <v>8</v>
      </c>
      <c r="L719">
        <v>0</v>
      </c>
      <c r="M719">
        <v>0</v>
      </c>
      <c r="N719">
        <v>8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 s="5">
        <v>27</v>
      </c>
      <c r="Z719">
        <v>65</v>
      </c>
      <c r="AA719">
        <f t="shared" si="35"/>
        <v>520</v>
      </c>
    </row>
    <row r="720" spans="1:27" x14ac:dyDescent="0.25">
      <c r="A720" s="2">
        <v>2021</v>
      </c>
      <c r="B720" s="2" t="s">
        <v>291</v>
      </c>
      <c r="C720" s="2" t="s">
        <v>292</v>
      </c>
      <c r="D720" s="2" t="s">
        <v>292</v>
      </c>
      <c r="E720" s="2" t="s">
        <v>1771</v>
      </c>
      <c r="F720" s="2" t="s">
        <v>1772</v>
      </c>
      <c r="G720" s="2" t="s">
        <v>1773</v>
      </c>
      <c r="H720" s="2" t="s">
        <v>319</v>
      </c>
      <c r="I720" s="2" t="s">
        <v>320</v>
      </c>
      <c r="J720" s="2" t="str">
        <f t="shared" si="33"/>
        <v>W020TPPL500004</v>
      </c>
      <c r="K720" s="2">
        <f t="shared" si="34"/>
        <v>1</v>
      </c>
      <c r="L720">
        <v>0</v>
      </c>
      <c r="M720">
        <v>0</v>
      </c>
      <c r="N720">
        <v>1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 s="5">
        <v>20</v>
      </c>
      <c r="Z720">
        <v>49</v>
      </c>
      <c r="AA720">
        <f t="shared" si="35"/>
        <v>49</v>
      </c>
    </row>
    <row r="721" spans="1:27" x14ac:dyDescent="0.25">
      <c r="A721" s="2">
        <v>2021</v>
      </c>
      <c r="B721" s="2" t="s">
        <v>291</v>
      </c>
      <c r="C721" s="2" t="s">
        <v>368</v>
      </c>
      <c r="D721" s="2" t="s">
        <v>566</v>
      </c>
      <c r="E721" s="2" t="s">
        <v>1774</v>
      </c>
      <c r="F721" s="2" t="s">
        <v>1775</v>
      </c>
      <c r="G721" s="2" t="s">
        <v>1776</v>
      </c>
      <c r="H721" s="2" t="s">
        <v>319</v>
      </c>
      <c r="I721" s="2" t="s">
        <v>320</v>
      </c>
      <c r="J721" s="2" t="str">
        <f t="shared" si="33"/>
        <v>W367KTL6100004</v>
      </c>
      <c r="K721" s="2">
        <f t="shared" si="34"/>
        <v>78</v>
      </c>
      <c r="L721">
        <v>0</v>
      </c>
      <c r="M721">
        <v>12</v>
      </c>
      <c r="N721">
        <v>23</v>
      </c>
      <c r="O721">
        <v>31</v>
      </c>
      <c r="P721">
        <v>12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 s="5">
        <v>27</v>
      </c>
      <c r="Z721">
        <v>65</v>
      </c>
      <c r="AA721">
        <f t="shared" si="35"/>
        <v>5070</v>
      </c>
    </row>
    <row r="722" spans="1:27" x14ac:dyDescent="0.25">
      <c r="A722" s="2">
        <v>2021</v>
      </c>
      <c r="B722" s="2" t="s">
        <v>291</v>
      </c>
      <c r="C722" s="2" t="s">
        <v>368</v>
      </c>
      <c r="D722" s="2" t="s">
        <v>566</v>
      </c>
      <c r="E722" s="2" t="s">
        <v>1774</v>
      </c>
      <c r="F722" s="2" t="s">
        <v>1775</v>
      </c>
      <c r="G722" s="2" t="s">
        <v>1776</v>
      </c>
      <c r="H722" s="2" t="s">
        <v>1763</v>
      </c>
      <c r="I722" s="2" t="s">
        <v>1764</v>
      </c>
      <c r="J722" s="2" t="str">
        <f t="shared" si="33"/>
        <v>W367KTL6100691</v>
      </c>
      <c r="K722" s="2">
        <f t="shared" si="34"/>
        <v>6</v>
      </c>
      <c r="L722">
        <v>0</v>
      </c>
      <c r="M722">
        <v>0</v>
      </c>
      <c r="N722">
        <v>6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 s="5">
        <v>27</v>
      </c>
      <c r="Z722">
        <v>65</v>
      </c>
      <c r="AA722">
        <f t="shared" si="35"/>
        <v>390</v>
      </c>
    </row>
    <row r="723" spans="1:27" x14ac:dyDescent="0.25">
      <c r="A723" s="2">
        <v>2021</v>
      </c>
      <c r="B723" s="2" t="s">
        <v>291</v>
      </c>
      <c r="C723" s="2" t="s">
        <v>292</v>
      </c>
      <c r="D723" s="2" t="s">
        <v>292</v>
      </c>
      <c r="E723" s="2" t="s">
        <v>1777</v>
      </c>
      <c r="F723" s="2" t="s">
        <v>1778</v>
      </c>
      <c r="G723" s="2" t="s">
        <v>1779</v>
      </c>
      <c r="H723" s="2" t="s">
        <v>1763</v>
      </c>
      <c r="I723" s="2" t="s">
        <v>1764</v>
      </c>
      <c r="J723" s="2" t="str">
        <f t="shared" si="33"/>
        <v>W021TPN3700691</v>
      </c>
      <c r="K723" s="2">
        <f t="shared" si="34"/>
        <v>13</v>
      </c>
      <c r="L723">
        <v>0</v>
      </c>
      <c r="M723">
        <v>0</v>
      </c>
      <c r="N723">
        <v>13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 s="5">
        <v>20</v>
      </c>
      <c r="Z723">
        <v>49</v>
      </c>
      <c r="AA723">
        <f t="shared" si="35"/>
        <v>637</v>
      </c>
    </row>
    <row r="724" spans="1:27" x14ac:dyDescent="0.25">
      <c r="A724" s="2">
        <v>2021</v>
      </c>
      <c r="B724" s="2" t="s">
        <v>291</v>
      </c>
      <c r="C724" s="2" t="s">
        <v>292</v>
      </c>
      <c r="D724" s="2" t="s">
        <v>292</v>
      </c>
      <c r="E724" s="2" t="s">
        <v>1777</v>
      </c>
      <c r="F724" s="2" t="s">
        <v>1778</v>
      </c>
      <c r="G724" s="2" t="s">
        <v>1779</v>
      </c>
      <c r="H724" s="2" t="s">
        <v>1758</v>
      </c>
      <c r="I724" s="2" t="s">
        <v>1759</v>
      </c>
      <c r="J724" s="2" t="str">
        <f t="shared" si="33"/>
        <v>W021TPN3700692</v>
      </c>
      <c r="K724" s="2">
        <f t="shared" si="34"/>
        <v>13</v>
      </c>
      <c r="L724">
        <v>0</v>
      </c>
      <c r="M724">
        <v>0</v>
      </c>
      <c r="N724">
        <v>13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 s="5">
        <v>20</v>
      </c>
      <c r="Z724">
        <v>49</v>
      </c>
      <c r="AA724">
        <f t="shared" si="35"/>
        <v>637</v>
      </c>
    </row>
    <row r="725" spans="1:27" x14ac:dyDescent="0.25">
      <c r="A725" s="2">
        <v>2021</v>
      </c>
      <c r="B725" s="2" t="s">
        <v>291</v>
      </c>
      <c r="C725" s="2" t="s">
        <v>368</v>
      </c>
      <c r="D725" s="2" t="s">
        <v>566</v>
      </c>
      <c r="E725" s="2" t="s">
        <v>1780</v>
      </c>
      <c r="F725" s="2" t="s">
        <v>1781</v>
      </c>
      <c r="G725" s="2" t="s">
        <v>1782</v>
      </c>
      <c r="H725" s="2" t="s">
        <v>319</v>
      </c>
      <c r="I725" s="2" t="s">
        <v>320</v>
      </c>
      <c r="J725" s="2" t="str">
        <f t="shared" si="33"/>
        <v>W368KTL6100004</v>
      </c>
      <c r="K725" s="2">
        <f t="shared" si="34"/>
        <v>72</v>
      </c>
      <c r="L725">
        <v>0</v>
      </c>
      <c r="M725">
        <v>0</v>
      </c>
      <c r="N725">
        <v>15</v>
      </c>
      <c r="O725">
        <v>42</v>
      </c>
      <c r="P725">
        <v>14</v>
      </c>
      <c r="Q725">
        <v>1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 s="5">
        <v>27</v>
      </c>
      <c r="Z725">
        <v>65</v>
      </c>
      <c r="AA725">
        <f t="shared" si="35"/>
        <v>4680</v>
      </c>
    </row>
    <row r="726" spans="1:27" x14ac:dyDescent="0.25">
      <c r="A726" s="2">
        <v>2021</v>
      </c>
      <c r="B726" s="2" t="s">
        <v>291</v>
      </c>
      <c r="C726" s="2" t="s">
        <v>368</v>
      </c>
      <c r="D726" s="2" t="s">
        <v>566</v>
      </c>
      <c r="E726" s="2" t="s">
        <v>1780</v>
      </c>
      <c r="F726" s="2" t="s">
        <v>1781</v>
      </c>
      <c r="G726" s="2" t="s">
        <v>1782</v>
      </c>
      <c r="H726" s="2" t="s">
        <v>1783</v>
      </c>
      <c r="I726" s="2" t="s">
        <v>1784</v>
      </c>
      <c r="J726" s="2" t="str">
        <f t="shared" si="33"/>
        <v>W368KTL6100693</v>
      </c>
      <c r="K726" s="2">
        <f t="shared" si="34"/>
        <v>98</v>
      </c>
      <c r="L726">
        <v>0</v>
      </c>
      <c r="M726">
        <v>0</v>
      </c>
      <c r="N726">
        <v>22</v>
      </c>
      <c r="O726">
        <v>39</v>
      </c>
      <c r="P726">
        <v>30</v>
      </c>
      <c r="Q726">
        <v>7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 s="5">
        <v>27</v>
      </c>
      <c r="Z726">
        <v>65</v>
      </c>
      <c r="AA726">
        <f t="shared" si="35"/>
        <v>6370</v>
      </c>
    </row>
    <row r="727" spans="1:27" x14ac:dyDescent="0.25">
      <c r="A727" s="2">
        <v>2021</v>
      </c>
      <c r="B727" s="2" t="s">
        <v>291</v>
      </c>
      <c r="C727" s="2" t="s">
        <v>368</v>
      </c>
      <c r="D727" s="2" t="s">
        <v>566</v>
      </c>
      <c r="E727" s="2" t="s">
        <v>1780</v>
      </c>
      <c r="F727" s="2" t="s">
        <v>1781</v>
      </c>
      <c r="G727" s="2" t="s">
        <v>1782</v>
      </c>
      <c r="H727" s="2" t="s">
        <v>1722</v>
      </c>
      <c r="I727" s="2" t="s">
        <v>1723</v>
      </c>
      <c r="J727" s="2" t="str">
        <f t="shared" si="33"/>
        <v>W368KTL6100694</v>
      </c>
      <c r="K727" s="2">
        <f t="shared" si="34"/>
        <v>66</v>
      </c>
      <c r="L727">
        <v>0</v>
      </c>
      <c r="M727">
        <v>0</v>
      </c>
      <c r="N727">
        <v>18</v>
      </c>
      <c r="O727">
        <v>31</v>
      </c>
      <c r="P727">
        <v>13</v>
      </c>
      <c r="Q727">
        <v>4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 s="5">
        <v>27</v>
      </c>
      <c r="Z727">
        <v>65</v>
      </c>
      <c r="AA727">
        <f t="shared" si="35"/>
        <v>4290</v>
      </c>
    </row>
    <row r="728" spans="1:27" x14ac:dyDescent="0.25">
      <c r="A728" s="2">
        <v>2021</v>
      </c>
      <c r="B728" s="2" t="s">
        <v>291</v>
      </c>
      <c r="C728" s="2" t="s">
        <v>368</v>
      </c>
      <c r="D728" s="2" t="s">
        <v>566</v>
      </c>
      <c r="E728" s="2" t="s">
        <v>1785</v>
      </c>
      <c r="F728" s="2" t="s">
        <v>1786</v>
      </c>
      <c r="G728" s="2" t="s">
        <v>1787</v>
      </c>
      <c r="H728" s="2" t="s">
        <v>1783</v>
      </c>
      <c r="I728" s="2" t="s">
        <v>1784</v>
      </c>
      <c r="J728" s="2" t="str">
        <f t="shared" si="33"/>
        <v>W273KTL6100693</v>
      </c>
      <c r="K728" s="2">
        <f t="shared" si="34"/>
        <v>13</v>
      </c>
      <c r="L728">
        <v>0</v>
      </c>
      <c r="M728">
        <v>0</v>
      </c>
      <c r="N728">
        <v>13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 s="5">
        <v>23</v>
      </c>
      <c r="Z728">
        <v>55</v>
      </c>
      <c r="AA728">
        <f t="shared" si="35"/>
        <v>715</v>
      </c>
    </row>
    <row r="729" spans="1:27" x14ac:dyDescent="0.25">
      <c r="A729" s="2">
        <v>2021</v>
      </c>
      <c r="B729" s="2" t="s">
        <v>291</v>
      </c>
      <c r="C729" s="2" t="s">
        <v>292</v>
      </c>
      <c r="D729" s="2" t="s">
        <v>438</v>
      </c>
      <c r="E729" s="2" t="s">
        <v>1788</v>
      </c>
      <c r="F729" s="2" t="s">
        <v>1789</v>
      </c>
      <c r="G729" s="2" t="s">
        <v>1790</v>
      </c>
      <c r="H729" s="2" t="s">
        <v>319</v>
      </c>
      <c r="I729" s="2" t="s">
        <v>320</v>
      </c>
      <c r="J729" s="2" t="str">
        <f t="shared" si="33"/>
        <v>W031TTJ1100004</v>
      </c>
      <c r="K729" s="2">
        <f t="shared" si="34"/>
        <v>4</v>
      </c>
      <c r="L729">
        <v>0</v>
      </c>
      <c r="M729">
        <v>0</v>
      </c>
      <c r="N729">
        <v>1</v>
      </c>
      <c r="O729">
        <v>3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 s="5">
        <v>12</v>
      </c>
      <c r="Z729">
        <v>29</v>
      </c>
      <c r="AA729">
        <f t="shared" si="35"/>
        <v>116</v>
      </c>
    </row>
    <row r="730" spans="1:27" x14ac:dyDescent="0.25">
      <c r="A730" s="2">
        <v>2021</v>
      </c>
      <c r="B730" s="2" t="s">
        <v>291</v>
      </c>
      <c r="C730" s="2" t="s">
        <v>292</v>
      </c>
      <c r="D730" s="2" t="s">
        <v>438</v>
      </c>
      <c r="E730" s="2" t="s">
        <v>1788</v>
      </c>
      <c r="F730" s="2" t="s">
        <v>1789</v>
      </c>
      <c r="G730" s="2" t="s">
        <v>1790</v>
      </c>
      <c r="H730" s="2" t="s">
        <v>314</v>
      </c>
      <c r="I730" s="2" t="s">
        <v>315</v>
      </c>
      <c r="J730" s="2" t="str">
        <f t="shared" si="33"/>
        <v>W031TTJ1100006</v>
      </c>
      <c r="K730" s="2">
        <f t="shared" si="34"/>
        <v>1</v>
      </c>
      <c r="L730">
        <v>0</v>
      </c>
      <c r="M730">
        <v>0</v>
      </c>
      <c r="N730">
        <v>0</v>
      </c>
      <c r="O730">
        <v>1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 s="5">
        <v>12</v>
      </c>
      <c r="Z730">
        <v>29</v>
      </c>
      <c r="AA730">
        <f t="shared" si="35"/>
        <v>29</v>
      </c>
    </row>
    <row r="731" spans="1:27" x14ac:dyDescent="0.25">
      <c r="A731" s="2">
        <v>2021</v>
      </c>
      <c r="B731" s="2" t="s">
        <v>291</v>
      </c>
      <c r="C731" s="2" t="s">
        <v>368</v>
      </c>
      <c r="D731" s="2" t="s">
        <v>369</v>
      </c>
      <c r="E731" s="2" t="s">
        <v>1791</v>
      </c>
      <c r="F731" s="2" t="s">
        <v>1792</v>
      </c>
      <c r="G731" s="2" t="s">
        <v>372</v>
      </c>
      <c r="H731" s="2" t="s">
        <v>1793</v>
      </c>
      <c r="I731" s="2" t="s">
        <v>1794</v>
      </c>
      <c r="J731" s="2" t="str">
        <f t="shared" si="33"/>
        <v>WB00KNL59RB695</v>
      </c>
      <c r="K731" s="2">
        <f t="shared" si="34"/>
        <v>2</v>
      </c>
      <c r="L731">
        <v>0</v>
      </c>
      <c r="M731">
        <v>1</v>
      </c>
      <c r="N731">
        <v>0</v>
      </c>
      <c r="O731">
        <v>0</v>
      </c>
      <c r="P731">
        <v>1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 s="5">
        <v>29</v>
      </c>
      <c r="Z731">
        <v>69</v>
      </c>
      <c r="AA731">
        <f t="shared" si="35"/>
        <v>138</v>
      </c>
    </row>
    <row r="732" spans="1:27" x14ac:dyDescent="0.25">
      <c r="A732" s="2">
        <v>2021</v>
      </c>
      <c r="B732" s="2" t="s">
        <v>291</v>
      </c>
      <c r="C732" s="2" t="s">
        <v>368</v>
      </c>
      <c r="D732" s="2" t="s">
        <v>369</v>
      </c>
      <c r="E732" s="2" t="s">
        <v>1795</v>
      </c>
      <c r="F732" s="2" t="s">
        <v>1796</v>
      </c>
      <c r="G732" s="2" t="s">
        <v>1797</v>
      </c>
      <c r="H732" s="2" t="s">
        <v>1722</v>
      </c>
      <c r="I732" s="2" t="s">
        <v>1723</v>
      </c>
      <c r="J732" s="2" t="str">
        <f t="shared" si="33"/>
        <v>W284KNL59RB694</v>
      </c>
      <c r="K732" s="2">
        <f t="shared" si="34"/>
        <v>12</v>
      </c>
      <c r="L732">
        <v>0</v>
      </c>
      <c r="M732">
        <v>0</v>
      </c>
      <c r="N732">
        <v>12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 s="5">
        <v>33</v>
      </c>
      <c r="Z732">
        <v>79</v>
      </c>
      <c r="AA732">
        <f t="shared" si="35"/>
        <v>948</v>
      </c>
    </row>
    <row r="733" spans="1:27" x14ac:dyDescent="0.25">
      <c r="A733" s="2">
        <v>2021</v>
      </c>
      <c r="B733" s="2" t="s">
        <v>291</v>
      </c>
      <c r="C733" s="2" t="s">
        <v>368</v>
      </c>
      <c r="D733" s="2" t="s">
        <v>550</v>
      </c>
      <c r="E733" s="2" t="s">
        <v>1798</v>
      </c>
      <c r="F733" s="2" t="s">
        <v>1799</v>
      </c>
      <c r="G733" s="2" t="s">
        <v>1800</v>
      </c>
      <c r="H733" s="2" t="s">
        <v>319</v>
      </c>
      <c r="I733" s="2" t="s">
        <v>320</v>
      </c>
      <c r="J733" s="2" t="str">
        <f t="shared" si="33"/>
        <v>W277KBL6100004</v>
      </c>
      <c r="K733" s="2">
        <f t="shared" si="34"/>
        <v>11</v>
      </c>
      <c r="L733">
        <v>0</v>
      </c>
      <c r="M733">
        <v>0</v>
      </c>
      <c r="N733">
        <v>1</v>
      </c>
      <c r="O733">
        <v>6</v>
      </c>
      <c r="P733">
        <v>2</v>
      </c>
      <c r="Q733">
        <v>2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 s="5">
        <v>19</v>
      </c>
      <c r="Z733">
        <v>45</v>
      </c>
      <c r="AA733">
        <f t="shared" si="35"/>
        <v>495</v>
      </c>
    </row>
    <row r="734" spans="1:27" x14ac:dyDescent="0.25">
      <c r="A734" s="2">
        <v>2021</v>
      </c>
      <c r="B734" s="2" t="s">
        <v>291</v>
      </c>
      <c r="C734" s="2" t="s">
        <v>368</v>
      </c>
      <c r="D734" s="2" t="s">
        <v>550</v>
      </c>
      <c r="E734" s="2" t="s">
        <v>1798</v>
      </c>
      <c r="F734" s="2" t="s">
        <v>1799</v>
      </c>
      <c r="G734" s="2" t="s">
        <v>1800</v>
      </c>
      <c r="H734" s="2" t="s">
        <v>1763</v>
      </c>
      <c r="I734" s="2" t="s">
        <v>1764</v>
      </c>
      <c r="J734" s="2" t="str">
        <f t="shared" si="33"/>
        <v>W277KBL6100691</v>
      </c>
      <c r="K734" s="2">
        <f t="shared" si="34"/>
        <v>3</v>
      </c>
      <c r="L734">
        <v>0</v>
      </c>
      <c r="M734">
        <v>0</v>
      </c>
      <c r="N734">
        <v>3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 s="5">
        <v>19</v>
      </c>
      <c r="Z734">
        <v>45</v>
      </c>
      <c r="AA734">
        <f t="shared" si="35"/>
        <v>135</v>
      </c>
    </row>
    <row r="735" spans="1:27" x14ac:dyDescent="0.25">
      <c r="A735" s="2">
        <v>2021</v>
      </c>
      <c r="B735" s="2" t="s">
        <v>291</v>
      </c>
      <c r="C735" s="2" t="s">
        <v>368</v>
      </c>
      <c r="D735" s="2" t="s">
        <v>550</v>
      </c>
      <c r="E735" s="2" t="s">
        <v>1798</v>
      </c>
      <c r="F735" s="2" t="s">
        <v>1799</v>
      </c>
      <c r="G735" s="2" t="s">
        <v>1800</v>
      </c>
      <c r="H735" s="2" t="s">
        <v>1783</v>
      </c>
      <c r="I735" s="2" t="s">
        <v>1784</v>
      </c>
      <c r="J735" s="2" t="str">
        <f t="shared" si="33"/>
        <v>W277KBL6100693</v>
      </c>
      <c r="K735" s="2">
        <f t="shared" si="34"/>
        <v>67</v>
      </c>
      <c r="L735">
        <v>0</v>
      </c>
      <c r="M735">
        <v>0</v>
      </c>
      <c r="N735">
        <v>15</v>
      </c>
      <c r="O735">
        <v>36</v>
      </c>
      <c r="P735">
        <v>14</v>
      </c>
      <c r="Q735">
        <v>2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 s="5">
        <v>19</v>
      </c>
      <c r="Z735">
        <v>45</v>
      </c>
      <c r="AA735">
        <f t="shared" si="35"/>
        <v>3015</v>
      </c>
    </row>
    <row r="736" spans="1:27" x14ac:dyDescent="0.25">
      <c r="A736" s="2">
        <v>2021</v>
      </c>
      <c r="B736" s="2" t="s">
        <v>291</v>
      </c>
      <c r="C736" s="2" t="s">
        <v>368</v>
      </c>
      <c r="D736" s="2" t="s">
        <v>550</v>
      </c>
      <c r="E736" s="2" t="s">
        <v>1798</v>
      </c>
      <c r="F736" s="2" t="s">
        <v>1799</v>
      </c>
      <c r="G736" s="2" t="s">
        <v>1800</v>
      </c>
      <c r="H736" s="2" t="s">
        <v>1722</v>
      </c>
      <c r="I736" s="2" t="s">
        <v>1723</v>
      </c>
      <c r="J736" s="2" t="str">
        <f t="shared" si="33"/>
        <v>W277KBL6100694</v>
      </c>
      <c r="K736" s="2">
        <f t="shared" si="34"/>
        <v>6</v>
      </c>
      <c r="L736">
        <v>0</v>
      </c>
      <c r="M736">
        <v>0</v>
      </c>
      <c r="N736">
        <v>1</v>
      </c>
      <c r="O736">
        <v>5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 s="5">
        <v>19</v>
      </c>
      <c r="Z736">
        <v>45</v>
      </c>
      <c r="AA736">
        <f t="shared" si="35"/>
        <v>270</v>
      </c>
    </row>
    <row r="737" spans="1:27" x14ac:dyDescent="0.25">
      <c r="A737" s="2">
        <v>2021</v>
      </c>
      <c r="B737" s="2" t="s">
        <v>291</v>
      </c>
      <c r="C737" s="2" t="s">
        <v>368</v>
      </c>
      <c r="D737" s="2" t="s">
        <v>369</v>
      </c>
      <c r="E737" s="2" t="s">
        <v>1801</v>
      </c>
      <c r="F737" s="2" t="s">
        <v>1802</v>
      </c>
      <c r="G737" s="2" t="s">
        <v>1803</v>
      </c>
      <c r="H737" s="2" t="s">
        <v>1763</v>
      </c>
      <c r="I737" s="2" t="s">
        <v>1764</v>
      </c>
      <c r="J737" s="2" t="str">
        <f t="shared" si="33"/>
        <v>W345KNL43LM691</v>
      </c>
      <c r="K737" s="2">
        <f t="shared" si="34"/>
        <v>10</v>
      </c>
      <c r="L737">
        <v>0</v>
      </c>
      <c r="M737">
        <v>0</v>
      </c>
      <c r="N737">
        <v>10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 s="5">
        <v>25</v>
      </c>
      <c r="Z737">
        <v>59</v>
      </c>
      <c r="AA737">
        <f t="shared" si="35"/>
        <v>590</v>
      </c>
    </row>
    <row r="738" spans="1:27" x14ac:dyDescent="0.25">
      <c r="A738" s="2">
        <v>2021</v>
      </c>
      <c r="B738" s="2" t="s">
        <v>291</v>
      </c>
      <c r="C738" s="2" t="s">
        <v>368</v>
      </c>
      <c r="D738" s="2" t="s">
        <v>369</v>
      </c>
      <c r="E738" s="2" t="s">
        <v>1804</v>
      </c>
      <c r="F738" s="2" t="s">
        <v>1805</v>
      </c>
      <c r="G738" s="2" t="s">
        <v>1806</v>
      </c>
      <c r="H738" s="2" t="s">
        <v>1089</v>
      </c>
      <c r="I738" s="2" t="s">
        <v>1090</v>
      </c>
      <c r="J738" s="2" t="str">
        <f t="shared" si="33"/>
        <v>W342KNL43LM633</v>
      </c>
      <c r="K738" s="2">
        <f t="shared" si="34"/>
        <v>6</v>
      </c>
      <c r="L738">
        <v>0</v>
      </c>
      <c r="M738">
        <v>0</v>
      </c>
      <c r="N738">
        <v>6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 s="5">
        <v>25</v>
      </c>
      <c r="Z738">
        <v>59</v>
      </c>
      <c r="AA738">
        <f t="shared" si="35"/>
        <v>354</v>
      </c>
    </row>
    <row r="739" spans="1:27" x14ac:dyDescent="0.25">
      <c r="A739" s="2">
        <v>2021</v>
      </c>
      <c r="B739" s="2" t="s">
        <v>291</v>
      </c>
      <c r="C739" s="2" t="s">
        <v>368</v>
      </c>
      <c r="D739" s="2" t="s">
        <v>531</v>
      </c>
      <c r="E739" s="2" t="s">
        <v>1807</v>
      </c>
      <c r="F739" s="2" t="s">
        <v>1808</v>
      </c>
      <c r="G739" s="2" t="s">
        <v>1809</v>
      </c>
      <c r="H739" s="2" t="s">
        <v>1758</v>
      </c>
      <c r="I739" s="2" t="s">
        <v>1759</v>
      </c>
      <c r="J739" s="2" t="str">
        <f t="shared" si="33"/>
        <v>W347KSL43LM692</v>
      </c>
      <c r="K739" s="2">
        <f t="shared" si="34"/>
        <v>7</v>
      </c>
      <c r="L739">
        <v>0</v>
      </c>
      <c r="M739">
        <v>0</v>
      </c>
      <c r="N739">
        <v>7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 s="5">
        <v>42</v>
      </c>
      <c r="Z739">
        <v>99</v>
      </c>
      <c r="AA739">
        <f t="shared" si="35"/>
        <v>693</v>
      </c>
    </row>
    <row r="740" spans="1:27" x14ac:dyDescent="0.25">
      <c r="A740" s="2">
        <v>2021</v>
      </c>
      <c r="B740" s="2" t="s">
        <v>291</v>
      </c>
      <c r="C740" s="2" t="s">
        <v>292</v>
      </c>
      <c r="D740" s="2" t="s">
        <v>310</v>
      </c>
      <c r="E740" s="2" t="s">
        <v>1810</v>
      </c>
      <c r="F740" s="2" t="s">
        <v>1811</v>
      </c>
      <c r="G740" s="2" t="s">
        <v>1812</v>
      </c>
      <c r="H740" s="2" t="s">
        <v>1758</v>
      </c>
      <c r="I740" s="2" t="s">
        <v>1759</v>
      </c>
      <c r="J740" s="2" t="str">
        <f t="shared" si="33"/>
        <v>W352TEL4300692</v>
      </c>
      <c r="K740" s="2">
        <f t="shared" si="34"/>
        <v>1</v>
      </c>
      <c r="L740">
        <v>0</v>
      </c>
      <c r="M740">
        <v>0</v>
      </c>
      <c r="N740">
        <v>1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 s="5">
        <v>25</v>
      </c>
      <c r="Z740">
        <v>59</v>
      </c>
      <c r="AA740">
        <f t="shared" si="35"/>
        <v>59</v>
      </c>
    </row>
    <row r="741" spans="1:27" x14ac:dyDescent="0.25">
      <c r="A741" s="2">
        <v>2021</v>
      </c>
      <c r="B741" s="2" t="s">
        <v>291</v>
      </c>
      <c r="C741" s="2" t="s">
        <v>368</v>
      </c>
      <c r="D741" s="2" t="s">
        <v>531</v>
      </c>
      <c r="E741" s="2" t="s">
        <v>1813</v>
      </c>
      <c r="F741" s="2" t="s">
        <v>1814</v>
      </c>
      <c r="G741" s="2" t="s">
        <v>1815</v>
      </c>
      <c r="H741" s="2" t="s">
        <v>1763</v>
      </c>
      <c r="I741" s="2" t="s">
        <v>1764</v>
      </c>
      <c r="J741" s="2" t="str">
        <f t="shared" si="33"/>
        <v>W353KSL4300691</v>
      </c>
      <c r="K741" s="2">
        <f t="shared" si="34"/>
        <v>13</v>
      </c>
      <c r="L741">
        <v>0</v>
      </c>
      <c r="M741">
        <v>0</v>
      </c>
      <c r="N741">
        <v>13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 s="5">
        <v>38</v>
      </c>
      <c r="Z741">
        <v>89</v>
      </c>
      <c r="AA741">
        <f t="shared" si="35"/>
        <v>1157</v>
      </c>
    </row>
    <row r="742" spans="1:27" x14ac:dyDescent="0.25">
      <c r="A742" s="2">
        <v>2021</v>
      </c>
      <c r="B742" s="2" t="s">
        <v>291</v>
      </c>
      <c r="C742" s="2" t="s">
        <v>368</v>
      </c>
      <c r="D742" s="2" t="s">
        <v>531</v>
      </c>
      <c r="E742" s="2" t="s">
        <v>1816</v>
      </c>
      <c r="F742" s="2" t="s">
        <v>1817</v>
      </c>
      <c r="G742" s="2" t="s">
        <v>1809</v>
      </c>
      <c r="H742" s="2" t="s">
        <v>1089</v>
      </c>
      <c r="I742" s="2" t="s">
        <v>1090</v>
      </c>
      <c r="J742" s="2" t="str">
        <f t="shared" si="33"/>
        <v>W347KSL4300633</v>
      </c>
      <c r="K742" s="2">
        <f t="shared" si="34"/>
        <v>1</v>
      </c>
      <c r="L742">
        <v>0</v>
      </c>
      <c r="M742">
        <v>0</v>
      </c>
      <c r="N742">
        <v>1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 s="5">
        <v>42</v>
      </c>
      <c r="Z742">
        <v>99</v>
      </c>
      <c r="AA742">
        <f t="shared" si="35"/>
        <v>99</v>
      </c>
    </row>
    <row r="743" spans="1:27" x14ac:dyDescent="0.25">
      <c r="A743" s="2">
        <v>2021</v>
      </c>
      <c r="B743" s="2" t="s">
        <v>291</v>
      </c>
      <c r="C743" s="2" t="s">
        <v>326</v>
      </c>
      <c r="D743" s="2" t="s">
        <v>472</v>
      </c>
      <c r="E743" s="2" t="s">
        <v>1818</v>
      </c>
      <c r="F743" s="2" t="s">
        <v>1819</v>
      </c>
      <c r="G743" s="2" t="s">
        <v>1820</v>
      </c>
      <c r="H743" s="2" t="s">
        <v>1763</v>
      </c>
      <c r="I743" s="2" t="s">
        <v>1764</v>
      </c>
      <c r="J743" s="2" t="str">
        <f t="shared" si="33"/>
        <v>W032WKPL7HY691</v>
      </c>
      <c r="K743" s="2">
        <f t="shared" si="34"/>
        <v>5</v>
      </c>
      <c r="L743">
        <v>0</v>
      </c>
      <c r="M743">
        <v>0</v>
      </c>
      <c r="N743">
        <v>5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 s="5">
        <v>28.5</v>
      </c>
      <c r="Z743">
        <v>69</v>
      </c>
      <c r="AA743">
        <f t="shared" si="35"/>
        <v>345</v>
      </c>
    </row>
    <row r="744" spans="1:27" x14ac:dyDescent="0.25">
      <c r="A744" s="2">
        <v>2021</v>
      </c>
      <c r="B744" s="2" t="s">
        <v>291</v>
      </c>
      <c r="C744" s="2" t="s">
        <v>368</v>
      </c>
      <c r="D744" s="2" t="s">
        <v>369</v>
      </c>
      <c r="E744" s="2" t="s">
        <v>1821</v>
      </c>
      <c r="F744" s="2" t="s">
        <v>1822</v>
      </c>
      <c r="G744" s="2" t="s">
        <v>1823</v>
      </c>
      <c r="H744" s="2" t="s">
        <v>1089</v>
      </c>
      <c r="I744" s="2" t="s">
        <v>1090</v>
      </c>
      <c r="J744" s="2" t="str">
        <f t="shared" si="33"/>
        <v>W362KNL5400633</v>
      </c>
      <c r="K744" s="2">
        <f t="shared" si="34"/>
        <v>14</v>
      </c>
      <c r="L744">
        <v>0</v>
      </c>
      <c r="M744">
        <v>0</v>
      </c>
      <c r="N744">
        <v>14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 s="5">
        <v>38</v>
      </c>
      <c r="Z744">
        <v>89</v>
      </c>
      <c r="AA744">
        <f t="shared" si="35"/>
        <v>1246</v>
      </c>
    </row>
    <row r="745" spans="1:27" x14ac:dyDescent="0.25">
      <c r="A745" s="2">
        <v>2021</v>
      </c>
      <c r="B745" s="2" t="s">
        <v>291</v>
      </c>
      <c r="C745" s="2" t="s">
        <v>368</v>
      </c>
      <c r="D745" s="2" t="s">
        <v>550</v>
      </c>
      <c r="E745" s="2" t="s">
        <v>1824</v>
      </c>
      <c r="F745" s="2" t="s">
        <v>1825</v>
      </c>
      <c r="G745" s="2" t="s">
        <v>1826</v>
      </c>
      <c r="H745" s="2" t="s">
        <v>1783</v>
      </c>
      <c r="I745" s="2" t="s">
        <v>1784</v>
      </c>
      <c r="J745" s="2" t="str">
        <f t="shared" si="33"/>
        <v>W278KBL6100693</v>
      </c>
      <c r="K745" s="2">
        <f t="shared" si="34"/>
        <v>14</v>
      </c>
      <c r="L745">
        <v>0</v>
      </c>
      <c r="M745">
        <v>0</v>
      </c>
      <c r="N745">
        <v>14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 s="5">
        <v>19</v>
      </c>
      <c r="Z745">
        <v>45</v>
      </c>
      <c r="AA745">
        <f t="shared" si="35"/>
        <v>630</v>
      </c>
    </row>
    <row r="746" spans="1:27" x14ac:dyDescent="0.25">
      <c r="A746" s="2">
        <v>2021</v>
      </c>
      <c r="B746" s="2" t="s">
        <v>291</v>
      </c>
      <c r="C746" s="2" t="s">
        <v>368</v>
      </c>
      <c r="D746" s="2" t="s">
        <v>369</v>
      </c>
      <c r="E746" s="2" t="s">
        <v>1827</v>
      </c>
      <c r="F746" s="2" t="s">
        <v>1828</v>
      </c>
      <c r="G746" s="2" t="s">
        <v>1829</v>
      </c>
      <c r="H746" s="2" t="s">
        <v>1763</v>
      </c>
      <c r="I746" s="2" t="s">
        <v>1764</v>
      </c>
      <c r="J746" s="2" t="str">
        <f t="shared" si="33"/>
        <v>W364KNL5400691</v>
      </c>
      <c r="K746" s="2">
        <f t="shared" si="34"/>
        <v>14</v>
      </c>
      <c r="L746">
        <v>0</v>
      </c>
      <c r="M746">
        <v>0</v>
      </c>
      <c r="N746">
        <v>14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 s="5">
        <v>42</v>
      </c>
      <c r="Z746">
        <v>99</v>
      </c>
      <c r="AA746">
        <f t="shared" si="35"/>
        <v>1386</v>
      </c>
    </row>
    <row r="747" spans="1:27" x14ac:dyDescent="0.25">
      <c r="A747" s="2">
        <v>2021</v>
      </c>
      <c r="B747" s="2" t="s">
        <v>291</v>
      </c>
      <c r="C747" s="2" t="s">
        <v>368</v>
      </c>
      <c r="D747" s="2" t="s">
        <v>369</v>
      </c>
      <c r="E747" s="2" t="s">
        <v>1830</v>
      </c>
      <c r="F747" s="2" t="s">
        <v>1831</v>
      </c>
      <c r="G747" s="2" t="s">
        <v>1832</v>
      </c>
      <c r="H747" s="2" t="s">
        <v>1758</v>
      </c>
      <c r="I747" s="2" t="s">
        <v>1759</v>
      </c>
      <c r="J747" s="2" t="str">
        <f t="shared" si="33"/>
        <v>W363KNL5400692</v>
      </c>
      <c r="K747" s="2">
        <f t="shared" si="34"/>
        <v>14</v>
      </c>
      <c r="L747">
        <v>0</v>
      </c>
      <c r="M747">
        <v>0</v>
      </c>
      <c r="N747">
        <v>14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 s="5">
        <v>42</v>
      </c>
      <c r="Z747">
        <v>99</v>
      </c>
      <c r="AA747">
        <f t="shared" si="35"/>
        <v>1386</v>
      </c>
    </row>
    <row r="748" spans="1:27" x14ac:dyDescent="0.25">
      <c r="A748" s="2">
        <v>2021</v>
      </c>
      <c r="B748" s="2" t="s">
        <v>291</v>
      </c>
      <c r="C748" s="2" t="s">
        <v>368</v>
      </c>
      <c r="D748" s="2" t="s">
        <v>566</v>
      </c>
      <c r="E748" s="2" t="s">
        <v>1833</v>
      </c>
      <c r="F748" s="2" t="s">
        <v>1834</v>
      </c>
      <c r="G748" s="2" t="s">
        <v>575</v>
      </c>
      <c r="H748" s="2" t="s">
        <v>1763</v>
      </c>
      <c r="I748" s="2" t="s">
        <v>1764</v>
      </c>
      <c r="J748" s="2" t="str">
        <f t="shared" si="33"/>
        <v>W102KTL30EM691</v>
      </c>
      <c r="K748" s="2">
        <f t="shared" si="34"/>
        <v>5</v>
      </c>
      <c r="L748">
        <v>0</v>
      </c>
      <c r="M748">
        <v>0</v>
      </c>
      <c r="N748">
        <v>5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 s="5">
        <v>20</v>
      </c>
      <c r="Z748">
        <v>49</v>
      </c>
      <c r="AA748">
        <f t="shared" si="35"/>
        <v>245</v>
      </c>
    </row>
    <row r="749" spans="1:27" x14ac:dyDescent="0.25">
      <c r="A749" s="2">
        <v>2021</v>
      </c>
      <c r="B749" s="2" t="s">
        <v>291</v>
      </c>
      <c r="C749" s="2" t="s">
        <v>368</v>
      </c>
      <c r="D749" s="2" t="s">
        <v>566</v>
      </c>
      <c r="E749" s="2" t="s">
        <v>1833</v>
      </c>
      <c r="F749" s="2" t="s">
        <v>1834</v>
      </c>
      <c r="G749" s="2" t="s">
        <v>575</v>
      </c>
      <c r="H749" s="2" t="s">
        <v>1758</v>
      </c>
      <c r="I749" s="2" t="s">
        <v>1759</v>
      </c>
      <c r="J749" s="2" t="str">
        <f t="shared" si="33"/>
        <v>W102KTL30EM692</v>
      </c>
      <c r="K749" s="2">
        <f t="shared" si="34"/>
        <v>1</v>
      </c>
      <c r="L749">
        <v>0</v>
      </c>
      <c r="M749">
        <v>0</v>
      </c>
      <c r="N749">
        <v>0</v>
      </c>
      <c r="O749">
        <v>1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 s="5">
        <v>20</v>
      </c>
      <c r="Z749">
        <v>49</v>
      </c>
      <c r="AA749">
        <f t="shared" si="35"/>
        <v>49</v>
      </c>
    </row>
    <row r="750" spans="1:27" x14ac:dyDescent="0.25">
      <c r="A750" s="2">
        <v>2021</v>
      </c>
      <c r="B750" s="2" t="s">
        <v>291</v>
      </c>
      <c r="C750" s="2" t="s">
        <v>368</v>
      </c>
      <c r="D750" s="2" t="s">
        <v>566</v>
      </c>
      <c r="E750" s="2" t="s">
        <v>1835</v>
      </c>
      <c r="F750" s="2" t="s">
        <v>1836</v>
      </c>
      <c r="G750" s="2" t="s">
        <v>1080</v>
      </c>
      <c r="H750" s="2" t="s">
        <v>314</v>
      </c>
      <c r="I750" s="2" t="s">
        <v>315</v>
      </c>
      <c r="J750" s="2" t="str">
        <f t="shared" si="33"/>
        <v>W240KTL30EM006</v>
      </c>
      <c r="K750" s="2">
        <f t="shared" si="34"/>
        <v>11</v>
      </c>
      <c r="L750">
        <v>0</v>
      </c>
      <c r="M750">
        <v>0</v>
      </c>
      <c r="N750">
        <v>11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 s="5">
        <v>25</v>
      </c>
      <c r="Z750">
        <v>59</v>
      </c>
      <c r="AA750">
        <f t="shared" si="35"/>
        <v>649</v>
      </c>
    </row>
    <row r="751" spans="1:27" x14ac:dyDescent="0.25">
      <c r="A751" s="2">
        <v>2021</v>
      </c>
      <c r="B751" s="2" t="s">
        <v>291</v>
      </c>
      <c r="C751" s="2" t="s">
        <v>368</v>
      </c>
      <c r="D751" s="2" t="s">
        <v>550</v>
      </c>
      <c r="E751" s="2" t="s">
        <v>1837</v>
      </c>
      <c r="F751" s="2" t="s">
        <v>1838</v>
      </c>
      <c r="G751" s="2" t="s">
        <v>565</v>
      </c>
      <c r="H751" s="2" t="s">
        <v>1763</v>
      </c>
      <c r="I751" s="2" t="s">
        <v>1764</v>
      </c>
      <c r="J751" s="2" t="str">
        <f t="shared" si="33"/>
        <v>W200KBL30EM691</v>
      </c>
      <c r="K751" s="2">
        <f t="shared" si="34"/>
        <v>11</v>
      </c>
      <c r="L751">
        <v>0</v>
      </c>
      <c r="M751">
        <v>0</v>
      </c>
      <c r="N751">
        <v>11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 s="5">
        <v>16.5</v>
      </c>
      <c r="Z751">
        <v>39</v>
      </c>
      <c r="AA751">
        <f t="shared" si="35"/>
        <v>429</v>
      </c>
    </row>
    <row r="752" spans="1:27" x14ac:dyDescent="0.25">
      <c r="A752" s="2">
        <v>2021</v>
      </c>
      <c r="B752" s="2" t="s">
        <v>291</v>
      </c>
      <c r="C752" s="2" t="s">
        <v>368</v>
      </c>
      <c r="D752" s="2" t="s">
        <v>566</v>
      </c>
      <c r="E752" s="2" t="s">
        <v>1839</v>
      </c>
      <c r="F752" s="2" t="s">
        <v>1840</v>
      </c>
      <c r="G752" s="2" t="s">
        <v>1841</v>
      </c>
      <c r="H752" s="2" t="s">
        <v>1763</v>
      </c>
      <c r="I752" s="2" t="s">
        <v>1764</v>
      </c>
      <c r="J752" s="2" t="str">
        <f t="shared" si="33"/>
        <v>W298KTL30EM691</v>
      </c>
      <c r="K752" s="2">
        <f t="shared" si="34"/>
        <v>107</v>
      </c>
      <c r="L752">
        <v>0</v>
      </c>
      <c r="M752">
        <v>22</v>
      </c>
      <c r="N752">
        <v>32</v>
      </c>
      <c r="O752">
        <v>42</v>
      </c>
      <c r="P752">
        <v>11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 s="5">
        <v>25</v>
      </c>
      <c r="Z752">
        <v>59</v>
      </c>
      <c r="AA752">
        <f t="shared" si="35"/>
        <v>6313</v>
      </c>
    </row>
    <row r="753" spans="1:27" x14ac:dyDescent="0.25">
      <c r="A753" s="2">
        <v>2021</v>
      </c>
      <c r="B753" s="2" t="s">
        <v>291</v>
      </c>
      <c r="C753" s="2" t="s">
        <v>368</v>
      </c>
      <c r="D753" s="2" t="s">
        <v>566</v>
      </c>
      <c r="E753" s="2" t="s">
        <v>1839</v>
      </c>
      <c r="F753" s="2" t="s">
        <v>1840</v>
      </c>
      <c r="G753" s="2" t="s">
        <v>1841</v>
      </c>
      <c r="H753" s="2" t="s">
        <v>1758</v>
      </c>
      <c r="I753" s="2" t="s">
        <v>1759</v>
      </c>
      <c r="J753" s="2" t="str">
        <f t="shared" si="33"/>
        <v>W298KTL30EM692</v>
      </c>
      <c r="K753" s="2">
        <f t="shared" si="34"/>
        <v>111</v>
      </c>
      <c r="L753">
        <v>0</v>
      </c>
      <c r="M753">
        <v>21</v>
      </c>
      <c r="N753">
        <v>41</v>
      </c>
      <c r="O753">
        <v>35</v>
      </c>
      <c r="P753">
        <v>13</v>
      </c>
      <c r="Q753">
        <v>1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 s="5">
        <v>25</v>
      </c>
      <c r="Z753">
        <v>59</v>
      </c>
      <c r="AA753">
        <f t="shared" si="35"/>
        <v>6549</v>
      </c>
    </row>
    <row r="754" spans="1:27" x14ac:dyDescent="0.25">
      <c r="A754" s="2">
        <v>2021</v>
      </c>
      <c r="B754" s="2" t="s">
        <v>291</v>
      </c>
      <c r="C754" s="2" t="s">
        <v>368</v>
      </c>
      <c r="D754" s="2" t="s">
        <v>550</v>
      </c>
      <c r="E754" s="2" t="s">
        <v>1842</v>
      </c>
      <c r="F754" s="2" t="s">
        <v>1843</v>
      </c>
      <c r="G754" s="2" t="s">
        <v>1075</v>
      </c>
      <c r="H754" s="2" t="s">
        <v>314</v>
      </c>
      <c r="I754" s="2" t="s">
        <v>315</v>
      </c>
      <c r="J754" s="2" t="str">
        <f t="shared" si="33"/>
        <v>W239KBL30EM006</v>
      </c>
      <c r="K754" s="2">
        <f t="shared" si="34"/>
        <v>34</v>
      </c>
      <c r="L754">
        <v>0</v>
      </c>
      <c r="M754">
        <v>0</v>
      </c>
      <c r="N754">
        <v>22</v>
      </c>
      <c r="O754">
        <v>7</v>
      </c>
      <c r="P754">
        <v>5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 s="5">
        <v>16.5</v>
      </c>
      <c r="Z754">
        <v>39</v>
      </c>
      <c r="AA754">
        <f t="shared" si="35"/>
        <v>1326</v>
      </c>
    </row>
    <row r="755" spans="1:27" x14ac:dyDescent="0.25">
      <c r="A755" s="2">
        <v>2021</v>
      </c>
      <c r="B755" s="2" t="s">
        <v>291</v>
      </c>
      <c r="C755" s="2" t="s">
        <v>368</v>
      </c>
      <c r="D755" s="2" t="s">
        <v>550</v>
      </c>
      <c r="E755" s="2" t="s">
        <v>1842</v>
      </c>
      <c r="F755" s="2" t="s">
        <v>1843</v>
      </c>
      <c r="G755" s="2" t="s">
        <v>1075</v>
      </c>
      <c r="H755" s="2" t="s">
        <v>1763</v>
      </c>
      <c r="I755" s="2" t="s">
        <v>1764</v>
      </c>
      <c r="J755" s="2" t="str">
        <f t="shared" si="33"/>
        <v>W239KBL30EM691</v>
      </c>
      <c r="K755" s="2">
        <f t="shared" si="34"/>
        <v>112</v>
      </c>
      <c r="L755">
        <v>0</v>
      </c>
      <c r="M755">
        <v>23</v>
      </c>
      <c r="N755">
        <v>31</v>
      </c>
      <c r="O755">
        <v>41</v>
      </c>
      <c r="P755">
        <v>17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 s="5">
        <v>16.5</v>
      </c>
      <c r="Z755">
        <v>39</v>
      </c>
      <c r="AA755">
        <f t="shared" si="35"/>
        <v>4368</v>
      </c>
    </row>
    <row r="756" spans="1:27" x14ac:dyDescent="0.25">
      <c r="A756" s="2">
        <v>2021</v>
      </c>
      <c r="B756" s="2" t="s">
        <v>291</v>
      </c>
      <c r="C756" s="2" t="s">
        <v>368</v>
      </c>
      <c r="D756" s="2" t="s">
        <v>550</v>
      </c>
      <c r="E756" s="2" t="s">
        <v>1842</v>
      </c>
      <c r="F756" s="2" t="s">
        <v>1843</v>
      </c>
      <c r="G756" s="2" t="s">
        <v>1075</v>
      </c>
      <c r="H756" s="2" t="s">
        <v>1758</v>
      </c>
      <c r="I756" s="2" t="s">
        <v>1759</v>
      </c>
      <c r="J756" s="2" t="str">
        <f t="shared" si="33"/>
        <v>W239KBL30EM692</v>
      </c>
      <c r="K756" s="2">
        <f t="shared" si="34"/>
        <v>68</v>
      </c>
      <c r="L756">
        <v>0</v>
      </c>
      <c r="M756">
        <v>13</v>
      </c>
      <c r="N756">
        <v>21</v>
      </c>
      <c r="O756">
        <v>23</v>
      </c>
      <c r="P756">
        <v>11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 s="5">
        <v>16.5</v>
      </c>
      <c r="Z756">
        <v>39</v>
      </c>
      <c r="AA756">
        <f t="shared" si="35"/>
        <v>2652</v>
      </c>
    </row>
    <row r="757" spans="1:27" x14ac:dyDescent="0.25">
      <c r="A757" s="2">
        <v>2021</v>
      </c>
      <c r="B757" s="2" t="s">
        <v>291</v>
      </c>
      <c r="C757" s="2" t="s">
        <v>368</v>
      </c>
      <c r="D757" s="2" t="s">
        <v>566</v>
      </c>
      <c r="E757" s="2" t="s">
        <v>1844</v>
      </c>
      <c r="F757" s="2" t="s">
        <v>1845</v>
      </c>
      <c r="G757" s="2" t="s">
        <v>1066</v>
      </c>
      <c r="H757" s="2" t="s">
        <v>1089</v>
      </c>
      <c r="I757" s="2" t="s">
        <v>1090</v>
      </c>
      <c r="J757" s="2" t="str">
        <f t="shared" si="33"/>
        <v>W191KTL30EM633</v>
      </c>
      <c r="K757" s="2">
        <f t="shared" si="34"/>
        <v>13</v>
      </c>
      <c r="L757">
        <v>0</v>
      </c>
      <c r="M757">
        <v>0</v>
      </c>
      <c r="N757">
        <v>13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 s="5">
        <v>19</v>
      </c>
      <c r="Z757">
        <v>45</v>
      </c>
      <c r="AA757">
        <f t="shared" si="35"/>
        <v>585</v>
      </c>
    </row>
    <row r="758" spans="1:27" x14ac:dyDescent="0.25">
      <c r="A758" s="2">
        <v>2021</v>
      </c>
      <c r="B758" s="2" t="s">
        <v>291</v>
      </c>
      <c r="C758" s="2" t="s">
        <v>368</v>
      </c>
      <c r="D758" s="2" t="s">
        <v>550</v>
      </c>
      <c r="E758" s="2" t="s">
        <v>1846</v>
      </c>
      <c r="F758" s="2" t="s">
        <v>1847</v>
      </c>
      <c r="G758" s="2" t="s">
        <v>1848</v>
      </c>
      <c r="H758" s="2" t="s">
        <v>1758</v>
      </c>
      <c r="I758" s="2" t="s">
        <v>1759</v>
      </c>
      <c r="J758" s="2" t="str">
        <f t="shared" si="33"/>
        <v>W301KBL30EM692</v>
      </c>
      <c r="K758" s="2">
        <f t="shared" si="34"/>
        <v>44</v>
      </c>
      <c r="L758">
        <v>0</v>
      </c>
      <c r="M758">
        <v>3</v>
      </c>
      <c r="N758">
        <v>18</v>
      </c>
      <c r="O758">
        <v>12</v>
      </c>
      <c r="P758">
        <v>7</v>
      </c>
      <c r="Q758">
        <v>2</v>
      </c>
      <c r="R758">
        <v>2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 s="5">
        <v>19</v>
      </c>
      <c r="Z758">
        <v>45</v>
      </c>
      <c r="AA758">
        <f t="shared" si="35"/>
        <v>1980</v>
      </c>
    </row>
    <row r="759" spans="1:27" x14ac:dyDescent="0.25">
      <c r="A759" s="2">
        <v>2021</v>
      </c>
      <c r="B759" s="2" t="s">
        <v>291</v>
      </c>
      <c r="C759" s="2" t="s">
        <v>368</v>
      </c>
      <c r="D759" s="2" t="s">
        <v>566</v>
      </c>
      <c r="E759" s="2" t="s">
        <v>1849</v>
      </c>
      <c r="F759" s="2" t="s">
        <v>1850</v>
      </c>
      <c r="G759" s="2" t="s">
        <v>1851</v>
      </c>
      <c r="H759" s="2" t="s">
        <v>1783</v>
      </c>
      <c r="I759" s="2" t="s">
        <v>1784</v>
      </c>
      <c r="J759" s="2" t="str">
        <f t="shared" si="33"/>
        <v>W274KTL59UN693</v>
      </c>
      <c r="K759" s="2">
        <f t="shared" si="34"/>
        <v>3</v>
      </c>
      <c r="L759">
        <v>0</v>
      </c>
      <c r="M759">
        <v>0</v>
      </c>
      <c r="N759">
        <v>3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 s="5">
        <v>29</v>
      </c>
      <c r="Z759">
        <v>69</v>
      </c>
      <c r="AA759">
        <f t="shared" si="35"/>
        <v>207</v>
      </c>
    </row>
    <row r="760" spans="1:27" x14ac:dyDescent="0.25">
      <c r="A760" s="2">
        <v>2021</v>
      </c>
      <c r="B760" s="2" t="s">
        <v>291</v>
      </c>
      <c r="C760" s="2" t="s">
        <v>368</v>
      </c>
      <c r="D760" s="2" t="s">
        <v>566</v>
      </c>
      <c r="E760" s="2" t="s">
        <v>1849</v>
      </c>
      <c r="F760" s="2" t="s">
        <v>1850</v>
      </c>
      <c r="G760" s="2" t="s">
        <v>1851</v>
      </c>
      <c r="H760" s="2" t="s">
        <v>1748</v>
      </c>
      <c r="I760" s="2" t="s">
        <v>1749</v>
      </c>
      <c r="J760" s="2" t="str">
        <f t="shared" si="33"/>
        <v>W274KTL59UN696</v>
      </c>
      <c r="K760" s="2">
        <f t="shared" si="34"/>
        <v>6</v>
      </c>
      <c r="L760">
        <v>0</v>
      </c>
      <c r="M760">
        <v>0</v>
      </c>
      <c r="N760">
        <v>6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 s="5">
        <v>29</v>
      </c>
      <c r="Z760">
        <v>69</v>
      </c>
      <c r="AA760">
        <f t="shared" si="35"/>
        <v>414</v>
      </c>
    </row>
    <row r="761" spans="1:27" x14ac:dyDescent="0.25">
      <c r="A761" s="2">
        <v>2021</v>
      </c>
      <c r="B761" s="2" t="s">
        <v>291</v>
      </c>
      <c r="C761" s="2" t="s">
        <v>368</v>
      </c>
      <c r="D761" s="2" t="s">
        <v>566</v>
      </c>
      <c r="E761" s="2" t="s">
        <v>1849</v>
      </c>
      <c r="F761" s="2" t="s">
        <v>1850</v>
      </c>
      <c r="G761" s="2" t="s">
        <v>1851</v>
      </c>
      <c r="H761" s="2" t="s">
        <v>1750</v>
      </c>
      <c r="I761" s="2" t="s">
        <v>1751</v>
      </c>
      <c r="J761" s="2" t="str">
        <f t="shared" si="33"/>
        <v>W274KTL59UN707</v>
      </c>
      <c r="K761" s="2">
        <f t="shared" si="34"/>
        <v>10</v>
      </c>
      <c r="L761">
        <v>0</v>
      </c>
      <c r="M761">
        <v>0</v>
      </c>
      <c r="N761">
        <v>9</v>
      </c>
      <c r="O761">
        <v>0</v>
      </c>
      <c r="P761">
        <v>0</v>
      </c>
      <c r="Q761">
        <v>0</v>
      </c>
      <c r="R761">
        <v>1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 s="5">
        <v>29</v>
      </c>
      <c r="Z761">
        <v>69</v>
      </c>
      <c r="AA761">
        <f t="shared" si="35"/>
        <v>690</v>
      </c>
    </row>
    <row r="762" spans="1:27" x14ac:dyDescent="0.25">
      <c r="A762" s="2">
        <v>2021</v>
      </c>
      <c r="B762" s="2" t="s">
        <v>291</v>
      </c>
      <c r="C762" s="2" t="s">
        <v>368</v>
      </c>
      <c r="D762" s="2" t="s">
        <v>550</v>
      </c>
      <c r="E762" s="2" t="s">
        <v>1852</v>
      </c>
      <c r="F762" s="2" t="s">
        <v>1853</v>
      </c>
      <c r="G762" s="2" t="s">
        <v>1063</v>
      </c>
      <c r="H762" s="2" t="s">
        <v>1089</v>
      </c>
      <c r="I762" s="2" t="s">
        <v>1090</v>
      </c>
      <c r="J762" s="2" t="str">
        <f t="shared" si="33"/>
        <v>W192KBL30EM633</v>
      </c>
      <c r="K762" s="2">
        <f t="shared" si="34"/>
        <v>13</v>
      </c>
      <c r="L762">
        <v>0</v>
      </c>
      <c r="M762">
        <v>0</v>
      </c>
      <c r="N762">
        <v>13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 s="5">
        <v>16.5</v>
      </c>
      <c r="Z762">
        <v>39</v>
      </c>
      <c r="AA762">
        <f t="shared" si="35"/>
        <v>507</v>
      </c>
    </row>
    <row r="763" spans="1:27" x14ac:dyDescent="0.25">
      <c r="A763" s="2">
        <v>2021</v>
      </c>
      <c r="B763" s="2" t="s">
        <v>291</v>
      </c>
      <c r="C763" s="2" t="s">
        <v>368</v>
      </c>
      <c r="D763" s="2" t="s">
        <v>369</v>
      </c>
      <c r="E763" s="2" t="s">
        <v>1854</v>
      </c>
      <c r="F763" s="2" t="s">
        <v>1855</v>
      </c>
      <c r="G763" s="2" t="s">
        <v>1856</v>
      </c>
      <c r="H763" s="2" t="s">
        <v>1722</v>
      </c>
      <c r="I763" s="2" t="s">
        <v>1723</v>
      </c>
      <c r="J763" s="2" t="str">
        <f t="shared" si="33"/>
        <v>W287KNL36PF694</v>
      </c>
      <c r="K763" s="2">
        <f t="shared" si="34"/>
        <v>2</v>
      </c>
      <c r="L763">
        <v>0</v>
      </c>
      <c r="M763">
        <v>0</v>
      </c>
      <c r="N763">
        <v>2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 s="5">
        <v>36</v>
      </c>
      <c r="Z763">
        <v>85</v>
      </c>
      <c r="AA763">
        <f t="shared" si="35"/>
        <v>170</v>
      </c>
    </row>
    <row r="764" spans="1:27" x14ac:dyDescent="0.25">
      <c r="A764" s="2">
        <v>2021</v>
      </c>
      <c r="B764" s="2" t="s">
        <v>291</v>
      </c>
      <c r="C764" s="2" t="s">
        <v>368</v>
      </c>
      <c r="D764" s="2" t="s">
        <v>369</v>
      </c>
      <c r="E764" s="2" t="s">
        <v>1857</v>
      </c>
      <c r="F764" s="2" t="s">
        <v>1858</v>
      </c>
      <c r="G764" s="2" t="s">
        <v>1859</v>
      </c>
      <c r="H764" s="2" t="s">
        <v>314</v>
      </c>
      <c r="I764" s="2" t="s">
        <v>315</v>
      </c>
      <c r="J764" s="2" t="str">
        <f t="shared" si="33"/>
        <v>W285KNL36PF006</v>
      </c>
      <c r="K764" s="2">
        <f t="shared" si="34"/>
        <v>1</v>
      </c>
      <c r="L764">
        <v>0</v>
      </c>
      <c r="M764">
        <v>0</v>
      </c>
      <c r="N764">
        <v>1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 s="5">
        <v>38</v>
      </c>
      <c r="Z764">
        <v>89</v>
      </c>
      <c r="AA764">
        <f t="shared" si="35"/>
        <v>89</v>
      </c>
    </row>
    <row r="765" spans="1:27" x14ac:dyDescent="0.25">
      <c r="A765" s="2">
        <v>2021</v>
      </c>
      <c r="B765" s="2" t="s">
        <v>291</v>
      </c>
      <c r="C765" s="2" t="s">
        <v>368</v>
      </c>
      <c r="D765" s="2" t="s">
        <v>531</v>
      </c>
      <c r="E765" s="2" t="s">
        <v>1860</v>
      </c>
      <c r="F765" s="2" t="s">
        <v>1861</v>
      </c>
      <c r="G765" s="2" t="s">
        <v>1219</v>
      </c>
      <c r="H765" s="2" t="s">
        <v>1748</v>
      </c>
      <c r="I765" s="2" t="s">
        <v>1749</v>
      </c>
      <c r="J765" s="2" t="str">
        <f t="shared" si="33"/>
        <v>W241KSL36PF696</v>
      </c>
      <c r="K765" s="2">
        <f t="shared" si="34"/>
        <v>1</v>
      </c>
      <c r="L765">
        <v>0</v>
      </c>
      <c r="M765">
        <v>0</v>
      </c>
      <c r="N765">
        <v>1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 s="5">
        <v>33</v>
      </c>
      <c r="Z765">
        <v>79</v>
      </c>
      <c r="AA765">
        <f t="shared" si="35"/>
        <v>79</v>
      </c>
    </row>
    <row r="766" spans="1:27" x14ac:dyDescent="0.25">
      <c r="A766" s="2">
        <v>2021</v>
      </c>
      <c r="B766" s="2" t="s">
        <v>291</v>
      </c>
      <c r="C766" s="2" t="s">
        <v>368</v>
      </c>
      <c r="D766" s="2" t="s">
        <v>369</v>
      </c>
      <c r="E766" s="2" t="s">
        <v>1862</v>
      </c>
      <c r="F766" s="2" t="s">
        <v>1863</v>
      </c>
      <c r="G766" s="2" t="s">
        <v>1864</v>
      </c>
      <c r="H766" s="2" t="s">
        <v>1748</v>
      </c>
      <c r="I766" s="2" t="s">
        <v>1749</v>
      </c>
      <c r="J766" s="2" t="str">
        <f t="shared" si="33"/>
        <v>W295KNL36PF696</v>
      </c>
      <c r="K766" s="2">
        <f t="shared" si="34"/>
        <v>1</v>
      </c>
      <c r="L766">
        <v>0</v>
      </c>
      <c r="M766">
        <v>0</v>
      </c>
      <c r="N766">
        <v>1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 s="5">
        <v>40</v>
      </c>
      <c r="Z766">
        <v>95</v>
      </c>
      <c r="AA766">
        <f t="shared" si="35"/>
        <v>95</v>
      </c>
    </row>
    <row r="767" spans="1:27" x14ac:dyDescent="0.25">
      <c r="A767" s="2">
        <v>2021</v>
      </c>
      <c r="B767" s="2" t="s">
        <v>291</v>
      </c>
      <c r="C767" s="2" t="s">
        <v>368</v>
      </c>
      <c r="D767" s="2" t="s">
        <v>1313</v>
      </c>
      <c r="E767" s="2" t="s">
        <v>1865</v>
      </c>
      <c r="F767" s="2" t="s">
        <v>1866</v>
      </c>
      <c r="G767" s="2" t="s">
        <v>1867</v>
      </c>
      <c r="H767" s="2" t="s">
        <v>1763</v>
      </c>
      <c r="I767" s="2" t="s">
        <v>1764</v>
      </c>
      <c r="J767" s="2" t="str">
        <f t="shared" si="33"/>
        <v>W349RSL2600691</v>
      </c>
      <c r="K767" s="2">
        <f t="shared" si="34"/>
        <v>13</v>
      </c>
      <c r="L767">
        <v>0</v>
      </c>
      <c r="M767">
        <v>0</v>
      </c>
      <c r="N767">
        <v>13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 s="5">
        <v>27</v>
      </c>
      <c r="Z767">
        <v>65</v>
      </c>
      <c r="AA767">
        <f t="shared" si="35"/>
        <v>845</v>
      </c>
    </row>
    <row r="768" spans="1:27" x14ac:dyDescent="0.25">
      <c r="A768" s="2">
        <v>2021</v>
      </c>
      <c r="B768" s="2" t="s">
        <v>291</v>
      </c>
      <c r="C768" s="2" t="s">
        <v>368</v>
      </c>
      <c r="D768" s="2" t="s">
        <v>1313</v>
      </c>
      <c r="E768" s="2" t="s">
        <v>1868</v>
      </c>
      <c r="F768" s="2" t="s">
        <v>1869</v>
      </c>
      <c r="G768" s="2" t="s">
        <v>1870</v>
      </c>
      <c r="H768" s="2" t="s">
        <v>1758</v>
      </c>
      <c r="I768" s="2" t="s">
        <v>1759</v>
      </c>
      <c r="J768" s="2" t="str">
        <f t="shared" si="33"/>
        <v>W348RSL2600692</v>
      </c>
      <c r="K768" s="2">
        <f t="shared" si="34"/>
        <v>11</v>
      </c>
      <c r="L768">
        <v>0</v>
      </c>
      <c r="M768">
        <v>0</v>
      </c>
      <c r="N768">
        <v>11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 s="5">
        <v>29</v>
      </c>
      <c r="Z768">
        <v>69</v>
      </c>
      <c r="AA768">
        <f t="shared" si="35"/>
        <v>759</v>
      </c>
    </row>
    <row r="769" spans="1:27" x14ac:dyDescent="0.25">
      <c r="A769" s="2">
        <v>2021</v>
      </c>
      <c r="B769" s="2" t="s">
        <v>291</v>
      </c>
      <c r="C769" s="2" t="s">
        <v>326</v>
      </c>
      <c r="D769" s="2" t="s">
        <v>1871</v>
      </c>
      <c r="E769" s="2" t="s">
        <v>1872</v>
      </c>
      <c r="F769" s="2" t="s">
        <v>1873</v>
      </c>
      <c r="G769" s="2" t="s">
        <v>1874</v>
      </c>
      <c r="H769" s="2" t="s">
        <v>1758</v>
      </c>
      <c r="I769" s="2" t="s">
        <v>1759</v>
      </c>
      <c r="J769" s="2" t="str">
        <f t="shared" si="33"/>
        <v>W035SKP7700692</v>
      </c>
      <c r="K769" s="2">
        <f t="shared" si="34"/>
        <v>5</v>
      </c>
      <c r="L769">
        <v>0</v>
      </c>
      <c r="M769">
        <v>0</v>
      </c>
      <c r="N769">
        <v>5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 s="5">
        <v>27</v>
      </c>
      <c r="Z769">
        <v>65</v>
      </c>
      <c r="AA769">
        <f t="shared" si="35"/>
        <v>325</v>
      </c>
    </row>
    <row r="770" spans="1:27" x14ac:dyDescent="0.25">
      <c r="A770" s="2">
        <v>2021</v>
      </c>
      <c r="B770" s="2" t="s">
        <v>291</v>
      </c>
      <c r="C770" s="2" t="s">
        <v>368</v>
      </c>
      <c r="D770" s="2" t="s">
        <v>1313</v>
      </c>
      <c r="E770" s="2" t="s">
        <v>1875</v>
      </c>
      <c r="F770" s="2" t="s">
        <v>1876</v>
      </c>
      <c r="G770" s="2" t="s">
        <v>1877</v>
      </c>
      <c r="H770" s="2" t="s">
        <v>1758</v>
      </c>
      <c r="I770" s="2" t="s">
        <v>1759</v>
      </c>
      <c r="J770" s="2" t="str">
        <f t="shared" si="33"/>
        <v>W351RSL2600692</v>
      </c>
      <c r="K770" s="2">
        <f t="shared" si="34"/>
        <v>7</v>
      </c>
      <c r="L770">
        <v>0</v>
      </c>
      <c r="M770">
        <v>0</v>
      </c>
      <c r="N770">
        <v>7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 s="5">
        <v>22</v>
      </c>
      <c r="Z770">
        <v>55</v>
      </c>
      <c r="AA770">
        <f t="shared" si="35"/>
        <v>385</v>
      </c>
    </row>
    <row r="771" spans="1:27" x14ac:dyDescent="0.25">
      <c r="A771" s="2">
        <v>2021</v>
      </c>
      <c r="B771" s="2" t="s">
        <v>291</v>
      </c>
      <c r="C771" s="2" t="s">
        <v>368</v>
      </c>
      <c r="D771" s="2" t="s">
        <v>1313</v>
      </c>
      <c r="E771" s="2" t="s">
        <v>1878</v>
      </c>
      <c r="F771" s="2" t="s">
        <v>1879</v>
      </c>
      <c r="G771" s="2" t="s">
        <v>1880</v>
      </c>
      <c r="H771" s="2" t="s">
        <v>1763</v>
      </c>
      <c r="I771" s="2" t="s">
        <v>1764</v>
      </c>
      <c r="J771" s="2" t="str">
        <f t="shared" si="33"/>
        <v>W350RSL2600691</v>
      </c>
      <c r="K771" s="2">
        <f t="shared" si="34"/>
        <v>11</v>
      </c>
      <c r="L771">
        <v>0</v>
      </c>
      <c r="M771">
        <v>0</v>
      </c>
      <c r="N771">
        <v>11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 s="5">
        <v>23.5</v>
      </c>
      <c r="Z771">
        <v>59</v>
      </c>
      <c r="AA771">
        <f t="shared" si="35"/>
        <v>649</v>
      </c>
    </row>
    <row r="772" spans="1:27" x14ac:dyDescent="0.25">
      <c r="A772" s="2">
        <v>2021</v>
      </c>
      <c r="B772" s="2" t="s">
        <v>291</v>
      </c>
      <c r="C772" s="2" t="s">
        <v>326</v>
      </c>
      <c r="D772" s="2" t="s">
        <v>488</v>
      </c>
      <c r="E772" s="2" t="s">
        <v>1881</v>
      </c>
      <c r="F772" s="2" t="s">
        <v>1882</v>
      </c>
      <c r="G772" s="2" t="s">
        <v>1883</v>
      </c>
      <c r="H772" s="2" t="s">
        <v>314</v>
      </c>
      <c r="I772" s="2" t="s">
        <v>315</v>
      </c>
      <c r="J772" s="2" t="str">
        <f t="shared" ref="J772:J835" si="36">_xlfn.CONCAT(F772,H772)</f>
        <v>W643BDP8123006</v>
      </c>
      <c r="K772" s="2">
        <f t="shared" ref="K772:K835" si="37">SUM(L772:X772)</f>
        <v>5</v>
      </c>
      <c r="L772">
        <v>0</v>
      </c>
      <c r="M772">
        <v>0</v>
      </c>
      <c r="N772">
        <v>5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 s="5">
        <v>20</v>
      </c>
      <c r="Z772">
        <v>49</v>
      </c>
      <c r="AA772">
        <f t="shared" si="35"/>
        <v>245</v>
      </c>
    </row>
    <row r="773" spans="1:27" x14ac:dyDescent="0.25">
      <c r="A773" s="2">
        <v>2021</v>
      </c>
      <c r="B773" s="2" t="s">
        <v>291</v>
      </c>
      <c r="C773" s="2" t="s">
        <v>368</v>
      </c>
      <c r="D773" s="2" t="s">
        <v>369</v>
      </c>
      <c r="E773" s="2" t="s">
        <v>1884</v>
      </c>
      <c r="F773" s="2" t="s">
        <v>1885</v>
      </c>
      <c r="G773" s="2" t="s">
        <v>1886</v>
      </c>
      <c r="H773" s="2" t="s">
        <v>314</v>
      </c>
      <c r="I773" s="2" t="s">
        <v>315</v>
      </c>
      <c r="J773" s="2" t="str">
        <f t="shared" si="36"/>
        <v>W334KNL6200006</v>
      </c>
      <c r="K773" s="2">
        <f t="shared" si="37"/>
        <v>22</v>
      </c>
      <c r="L773">
        <v>0</v>
      </c>
      <c r="M773">
        <v>0</v>
      </c>
      <c r="N773">
        <v>15</v>
      </c>
      <c r="O773">
        <v>7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 s="5">
        <v>36</v>
      </c>
      <c r="Z773">
        <v>85</v>
      </c>
      <c r="AA773">
        <f t="shared" ref="AA773:AA836" si="38">Z773*K773</f>
        <v>1870</v>
      </c>
    </row>
    <row r="774" spans="1:27" x14ac:dyDescent="0.25">
      <c r="A774" s="2">
        <v>2021</v>
      </c>
      <c r="B774" s="2" t="s">
        <v>291</v>
      </c>
      <c r="C774" s="2" t="s">
        <v>368</v>
      </c>
      <c r="D774" s="2" t="s">
        <v>369</v>
      </c>
      <c r="E774" s="2" t="s">
        <v>1887</v>
      </c>
      <c r="F774" s="2" t="s">
        <v>1888</v>
      </c>
      <c r="G774" s="2" t="s">
        <v>1889</v>
      </c>
      <c r="H774" s="2" t="s">
        <v>319</v>
      </c>
      <c r="I774" s="2" t="s">
        <v>320</v>
      </c>
      <c r="J774" s="2" t="str">
        <f t="shared" si="36"/>
        <v>W335KNL6200004</v>
      </c>
      <c r="K774" s="2">
        <f t="shared" si="37"/>
        <v>2</v>
      </c>
      <c r="L774">
        <v>0</v>
      </c>
      <c r="M774">
        <v>1</v>
      </c>
      <c r="N774">
        <v>0</v>
      </c>
      <c r="O774">
        <v>0</v>
      </c>
      <c r="P774">
        <v>1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 s="5">
        <v>36</v>
      </c>
      <c r="Z774">
        <v>85</v>
      </c>
      <c r="AA774">
        <f t="shared" si="38"/>
        <v>170</v>
      </c>
    </row>
    <row r="775" spans="1:27" x14ac:dyDescent="0.25">
      <c r="A775" s="2">
        <v>2021</v>
      </c>
      <c r="B775" s="2" t="s">
        <v>291</v>
      </c>
      <c r="C775" s="2" t="s">
        <v>368</v>
      </c>
      <c r="D775" s="2" t="s">
        <v>369</v>
      </c>
      <c r="E775" s="2" t="s">
        <v>1890</v>
      </c>
      <c r="F775" s="2" t="s">
        <v>1891</v>
      </c>
      <c r="G775" s="2" t="s">
        <v>1892</v>
      </c>
      <c r="H775" s="2" t="s">
        <v>1793</v>
      </c>
      <c r="I775" s="2" t="s">
        <v>1794</v>
      </c>
      <c r="J775" s="2" t="str">
        <f t="shared" si="36"/>
        <v>W289KNL6000695</v>
      </c>
      <c r="K775" s="2">
        <f t="shared" si="37"/>
        <v>3</v>
      </c>
      <c r="L775">
        <v>0</v>
      </c>
      <c r="M775">
        <v>0</v>
      </c>
      <c r="N775">
        <v>3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 s="5">
        <v>33</v>
      </c>
      <c r="Z775">
        <v>79</v>
      </c>
      <c r="AA775">
        <f t="shared" si="38"/>
        <v>237</v>
      </c>
    </row>
    <row r="776" spans="1:27" x14ac:dyDescent="0.25">
      <c r="A776" s="2">
        <v>2021</v>
      </c>
      <c r="B776" s="2" t="s">
        <v>291</v>
      </c>
      <c r="C776" s="2" t="s">
        <v>368</v>
      </c>
      <c r="D776" s="2" t="s">
        <v>369</v>
      </c>
      <c r="E776" s="2" t="s">
        <v>1893</v>
      </c>
      <c r="F776" s="2" t="s">
        <v>1894</v>
      </c>
      <c r="G776" s="2" t="s">
        <v>1895</v>
      </c>
      <c r="H776" s="2" t="s">
        <v>1612</v>
      </c>
      <c r="I776" s="2" t="s">
        <v>1613</v>
      </c>
      <c r="J776" s="2" t="str">
        <f t="shared" si="36"/>
        <v>W294KNL6000020</v>
      </c>
      <c r="K776" s="2">
        <f t="shared" si="37"/>
        <v>1</v>
      </c>
      <c r="L776">
        <v>0</v>
      </c>
      <c r="M776">
        <v>0</v>
      </c>
      <c r="N776">
        <v>1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 s="5">
        <v>38</v>
      </c>
      <c r="Z776">
        <v>89</v>
      </c>
      <c r="AA776">
        <f t="shared" si="38"/>
        <v>89</v>
      </c>
    </row>
    <row r="777" spans="1:27" x14ac:dyDescent="0.25">
      <c r="A777" s="2">
        <v>2021</v>
      </c>
      <c r="B777" s="2" t="s">
        <v>291</v>
      </c>
      <c r="C777" s="2" t="s">
        <v>368</v>
      </c>
      <c r="D777" s="2" t="s">
        <v>369</v>
      </c>
      <c r="E777" s="2" t="s">
        <v>1896</v>
      </c>
      <c r="F777" s="2" t="s">
        <v>1897</v>
      </c>
      <c r="G777" s="2" t="s">
        <v>1898</v>
      </c>
      <c r="H777" s="2" t="s">
        <v>1612</v>
      </c>
      <c r="I777" s="2" t="s">
        <v>1613</v>
      </c>
      <c r="J777" s="2" t="str">
        <f t="shared" si="36"/>
        <v>W296KNL6000020</v>
      </c>
      <c r="K777" s="2">
        <f t="shared" si="37"/>
        <v>1</v>
      </c>
      <c r="L777">
        <v>0</v>
      </c>
      <c r="M777">
        <v>0</v>
      </c>
      <c r="N777">
        <v>0</v>
      </c>
      <c r="O777">
        <v>0</v>
      </c>
      <c r="P777">
        <v>1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 s="5">
        <v>38</v>
      </c>
      <c r="Z777">
        <v>89</v>
      </c>
      <c r="AA777">
        <f t="shared" si="38"/>
        <v>89</v>
      </c>
    </row>
    <row r="778" spans="1:27" x14ac:dyDescent="0.25">
      <c r="A778" s="2">
        <v>2021</v>
      </c>
      <c r="B778" s="2" t="s">
        <v>291</v>
      </c>
      <c r="C778" s="2" t="s">
        <v>368</v>
      </c>
      <c r="D778" s="2" t="s">
        <v>369</v>
      </c>
      <c r="E778" s="2" t="s">
        <v>1899</v>
      </c>
      <c r="F778" s="2" t="s">
        <v>1900</v>
      </c>
      <c r="G778" s="2" t="s">
        <v>1901</v>
      </c>
      <c r="H778" s="2" t="s">
        <v>319</v>
      </c>
      <c r="I778" s="2" t="s">
        <v>320</v>
      </c>
      <c r="J778" s="2" t="str">
        <f t="shared" si="36"/>
        <v>W339KNL36EA004</v>
      </c>
      <c r="K778" s="2">
        <f t="shared" si="37"/>
        <v>22</v>
      </c>
      <c r="L778">
        <v>0</v>
      </c>
      <c r="M778">
        <v>0</v>
      </c>
      <c r="N778">
        <v>22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 s="5">
        <v>33</v>
      </c>
      <c r="Z778">
        <v>79</v>
      </c>
      <c r="AA778">
        <f t="shared" si="38"/>
        <v>1738</v>
      </c>
    </row>
    <row r="779" spans="1:27" x14ac:dyDescent="0.25">
      <c r="A779" s="2">
        <v>2021</v>
      </c>
      <c r="B779" s="2" t="s">
        <v>291</v>
      </c>
      <c r="C779" s="2" t="s">
        <v>368</v>
      </c>
      <c r="D779" s="2" t="s">
        <v>531</v>
      </c>
      <c r="E779" s="2" t="s">
        <v>1902</v>
      </c>
      <c r="F779" s="2" t="s">
        <v>1903</v>
      </c>
      <c r="G779" s="2" t="s">
        <v>1904</v>
      </c>
      <c r="H779" s="2" t="s">
        <v>1729</v>
      </c>
      <c r="I779" s="2" t="s">
        <v>1730</v>
      </c>
      <c r="J779" s="2" t="str">
        <f t="shared" si="36"/>
        <v>W303KSL36EA690</v>
      </c>
      <c r="K779" s="2">
        <f t="shared" si="37"/>
        <v>4</v>
      </c>
      <c r="L779">
        <v>0</v>
      </c>
      <c r="M779">
        <v>0</v>
      </c>
      <c r="N779">
        <v>4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 s="5">
        <v>40</v>
      </c>
      <c r="Z779">
        <v>95</v>
      </c>
      <c r="AA779">
        <f t="shared" si="38"/>
        <v>380</v>
      </c>
    </row>
    <row r="780" spans="1:27" x14ac:dyDescent="0.25">
      <c r="A780" s="2">
        <v>2021</v>
      </c>
      <c r="B780" s="2" t="s">
        <v>291</v>
      </c>
      <c r="C780" s="2" t="s">
        <v>368</v>
      </c>
      <c r="D780" s="2" t="s">
        <v>369</v>
      </c>
      <c r="E780" s="2" t="s">
        <v>1905</v>
      </c>
      <c r="F780" s="2" t="s">
        <v>1906</v>
      </c>
      <c r="G780" s="2" t="s">
        <v>1889</v>
      </c>
      <c r="H780" s="2" t="s">
        <v>1729</v>
      </c>
      <c r="I780" s="2" t="s">
        <v>1730</v>
      </c>
      <c r="J780" s="2" t="str">
        <f t="shared" si="36"/>
        <v>W335KNL36EA690</v>
      </c>
      <c r="K780" s="2">
        <f t="shared" si="37"/>
        <v>25</v>
      </c>
      <c r="L780">
        <v>0</v>
      </c>
      <c r="M780">
        <v>0</v>
      </c>
      <c r="N780">
        <v>25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 s="5">
        <v>33</v>
      </c>
      <c r="Z780">
        <v>79</v>
      </c>
      <c r="AA780">
        <f t="shared" si="38"/>
        <v>1975</v>
      </c>
    </row>
    <row r="781" spans="1:27" x14ac:dyDescent="0.25">
      <c r="A781" s="2">
        <v>2021</v>
      </c>
      <c r="B781" s="2" t="s">
        <v>291</v>
      </c>
      <c r="C781" s="2" t="s">
        <v>368</v>
      </c>
      <c r="D781" s="2" t="s">
        <v>369</v>
      </c>
      <c r="E781" s="2" t="s">
        <v>1907</v>
      </c>
      <c r="F781" s="2" t="s">
        <v>1908</v>
      </c>
      <c r="G781" s="2" t="s">
        <v>1909</v>
      </c>
      <c r="H781" s="2" t="s">
        <v>1722</v>
      </c>
      <c r="I781" s="2" t="s">
        <v>1723</v>
      </c>
      <c r="J781" s="2" t="str">
        <f t="shared" si="36"/>
        <v>W341KNL36AY694</v>
      </c>
      <c r="K781" s="2">
        <f t="shared" si="37"/>
        <v>11</v>
      </c>
      <c r="L781">
        <v>0</v>
      </c>
      <c r="M781">
        <v>0</v>
      </c>
      <c r="N781">
        <v>11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 s="5">
        <v>38</v>
      </c>
      <c r="Z781">
        <v>89</v>
      </c>
      <c r="AA781">
        <f t="shared" si="38"/>
        <v>979</v>
      </c>
    </row>
    <row r="782" spans="1:27" x14ac:dyDescent="0.25">
      <c r="A782" s="2">
        <v>2021</v>
      </c>
      <c r="B782" s="2" t="s">
        <v>291</v>
      </c>
      <c r="C782" s="2" t="s">
        <v>368</v>
      </c>
      <c r="D782" s="2" t="s">
        <v>369</v>
      </c>
      <c r="E782" s="2" t="s">
        <v>1910</v>
      </c>
      <c r="F782" s="2" t="s">
        <v>1911</v>
      </c>
      <c r="G782" s="2" t="s">
        <v>1806</v>
      </c>
      <c r="H782" s="2" t="s">
        <v>1783</v>
      </c>
      <c r="I782" s="2" t="s">
        <v>1784</v>
      </c>
      <c r="J782" s="2" t="str">
        <f t="shared" si="36"/>
        <v>W342KNL36AY693</v>
      </c>
      <c r="K782" s="2">
        <f t="shared" si="37"/>
        <v>8</v>
      </c>
      <c r="L782">
        <v>0</v>
      </c>
      <c r="M782">
        <v>0</v>
      </c>
      <c r="N782">
        <v>8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 s="5">
        <v>33</v>
      </c>
      <c r="Z782">
        <v>79</v>
      </c>
      <c r="AA782">
        <f t="shared" si="38"/>
        <v>632</v>
      </c>
    </row>
    <row r="783" spans="1:27" x14ac:dyDescent="0.25">
      <c r="A783" s="2">
        <v>2021</v>
      </c>
      <c r="B783" s="2" t="s">
        <v>291</v>
      </c>
      <c r="C783" s="2" t="s">
        <v>368</v>
      </c>
      <c r="D783" s="2" t="s">
        <v>369</v>
      </c>
      <c r="E783" s="2" t="s">
        <v>1912</v>
      </c>
      <c r="F783" s="2" t="s">
        <v>1913</v>
      </c>
      <c r="G783" s="2" t="s">
        <v>1914</v>
      </c>
      <c r="H783" s="2" t="s">
        <v>1729</v>
      </c>
      <c r="I783" s="2" t="s">
        <v>1730</v>
      </c>
      <c r="J783" s="2" t="str">
        <f t="shared" si="36"/>
        <v>W333KNL367S690</v>
      </c>
      <c r="K783" s="2">
        <f t="shared" si="37"/>
        <v>8</v>
      </c>
      <c r="L783">
        <v>0</v>
      </c>
      <c r="M783">
        <v>0</v>
      </c>
      <c r="N783">
        <v>8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 s="5">
        <v>36</v>
      </c>
      <c r="Z783">
        <v>85</v>
      </c>
      <c r="AA783">
        <f t="shared" si="38"/>
        <v>680</v>
      </c>
    </row>
    <row r="784" spans="1:27" x14ac:dyDescent="0.25">
      <c r="A784" s="2">
        <v>2021</v>
      </c>
      <c r="B784" s="2" t="s">
        <v>291</v>
      </c>
      <c r="C784" s="2" t="s">
        <v>326</v>
      </c>
      <c r="D784" s="2" t="s">
        <v>327</v>
      </c>
      <c r="E784" s="2" t="s">
        <v>1915</v>
      </c>
      <c r="F784" s="2" t="s">
        <v>1916</v>
      </c>
      <c r="G784" s="2" t="s">
        <v>1917</v>
      </c>
      <c r="H784" s="2" t="s">
        <v>314</v>
      </c>
      <c r="I784" s="2" t="s">
        <v>315</v>
      </c>
      <c r="J784" s="2" t="str">
        <f t="shared" si="36"/>
        <v>W202TRC00PD006</v>
      </c>
      <c r="K784" s="2">
        <f t="shared" si="37"/>
        <v>1</v>
      </c>
      <c r="L784">
        <v>0</v>
      </c>
      <c r="M784">
        <v>0</v>
      </c>
      <c r="N784">
        <v>1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 s="5">
        <v>49</v>
      </c>
      <c r="Z784">
        <v>120</v>
      </c>
      <c r="AA784">
        <f t="shared" si="38"/>
        <v>120</v>
      </c>
    </row>
    <row r="785" spans="1:27" x14ac:dyDescent="0.25">
      <c r="A785" s="2">
        <v>2021</v>
      </c>
      <c r="B785" s="2" t="s">
        <v>291</v>
      </c>
      <c r="C785" s="2" t="s">
        <v>292</v>
      </c>
      <c r="D785" s="2" t="s">
        <v>1918</v>
      </c>
      <c r="E785" s="2" t="s">
        <v>1919</v>
      </c>
      <c r="F785" s="2" t="s">
        <v>1920</v>
      </c>
      <c r="G785" s="2" t="s">
        <v>1921</v>
      </c>
      <c r="H785" s="2" t="s">
        <v>1922</v>
      </c>
      <c r="I785" s="2" t="s">
        <v>1923</v>
      </c>
      <c r="J785" s="2" t="str">
        <f t="shared" si="36"/>
        <v>W377JSF6000706</v>
      </c>
      <c r="K785" s="2">
        <f t="shared" si="37"/>
        <v>1</v>
      </c>
      <c r="L785">
        <v>0</v>
      </c>
      <c r="M785">
        <v>0</v>
      </c>
      <c r="N785">
        <v>1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 s="5">
        <v>28.5</v>
      </c>
      <c r="Z785">
        <v>69</v>
      </c>
      <c r="AA785">
        <f t="shared" si="38"/>
        <v>69</v>
      </c>
    </row>
    <row r="786" spans="1:27" x14ac:dyDescent="0.25">
      <c r="A786" s="2">
        <v>2021</v>
      </c>
      <c r="B786" s="2" t="s">
        <v>291</v>
      </c>
      <c r="C786" s="2" t="s">
        <v>292</v>
      </c>
      <c r="D786" s="2" t="s">
        <v>928</v>
      </c>
      <c r="E786" s="2" t="s">
        <v>1924</v>
      </c>
      <c r="F786" s="2" t="s">
        <v>1925</v>
      </c>
      <c r="G786" s="2" t="s">
        <v>1926</v>
      </c>
      <c r="H786" s="2" t="s">
        <v>314</v>
      </c>
      <c r="I786" s="2" t="s">
        <v>315</v>
      </c>
      <c r="J786" s="2" t="str">
        <f t="shared" si="36"/>
        <v>W008TLJ17UN006</v>
      </c>
      <c r="K786" s="2">
        <f t="shared" si="37"/>
        <v>265</v>
      </c>
      <c r="L786">
        <v>0</v>
      </c>
      <c r="M786">
        <v>6</v>
      </c>
      <c r="N786">
        <v>75</v>
      </c>
      <c r="O786">
        <v>88</v>
      </c>
      <c r="P786">
        <v>81</v>
      </c>
      <c r="Q786">
        <v>15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 s="5">
        <v>20</v>
      </c>
      <c r="Z786">
        <v>49</v>
      </c>
      <c r="AA786">
        <f t="shared" si="38"/>
        <v>12985</v>
      </c>
    </row>
    <row r="787" spans="1:27" x14ac:dyDescent="0.25">
      <c r="A787" s="2">
        <v>2021</v>
      </c>
      <c r="B787" s="2" t="s">
        <v>291</v>
      </c>
      <c r="C787" s="2" t="s">
        <v>292</v>
      </c>
      <c r="D787" s="2" t="s">
        <v>304</v>
      </c>
      <c r="E787" s="2" t="s">
        <v>1927</v>
      </c>
      <c r="F787" s="2" t="s">
        <v>1928</v>
      </c>
      <c r="G787" s="2" t="s">
        <v>1929</v>
      </c>
      <c r="H787" s="2" t="s">
        <v>1783</v>
      </c>
      <c r="I787" s="2" t="s">
        <v>1784</v>
      </c>
      <c r="J787" s="2" t="str">
        <f t="shared" si="36"/>
        <v>W387JHIL100693</v>
      </c>
      <c r="K787" s="2">
        <f t="shared" si="37"/>
        <v>2</v>
      </c>
      <c r="L787">
        <v>0</v>
      </c>
      <c r="M787">
        <v>0</v>
      </c>
      <c r="N787">
        <v>2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 s="5">
        <v>36</v>
      </c>
      <c r="Z787">
        <v>89</v>
      </c>
      <c r="AA787">
        <f t="shared" si="38"/>
        <v>178</v>
      </c>
    </row>
    <row r="788" spans="1:27" x14ac:dyDescent="0.25">
      <c r="A788" s="2">
        <v>2021</v>
      </c>
      <c r="B788" s="2" t="s">
        <v>291</v>
      </c>
      <c r="C788" s="2" t="s">
        <v>326</v>
      </c>
      <c r="D788" s="2" t="s">
        <v>472</v>
      </c>
      <c r="E788" s="2" t="s">
        <v>1930</v>
      </c>
      <c r="F788" s="2" t="s">
        <v>1931</v>
      </c>
      <c r="G788" s="2" t="s">
        <v>1932</v>
      </c>
      <c r="H788" s="2" t="s">
        <v>1933</v>
      </c>
      <c r="I788" s="2" t="s">
        <v>1934</v>
      </c>
      <c r="J788" s="2" t="str">
        <f t="shared" si="36"/>
        <v>W209WKDM100722</v>
      </c>
      <c r="K788" s="2">
        <f t="shared" si="37"/>
        <v>1</v>
      </c>
      <c r="L788">
        <v>0</v>
      </c>
      <c r="M788">
        <v>0</v>
      </c>
      <c r="N788">
        <v>1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 s="5">
        <v>34.5</v>
      </c>
      <c r="Z788">
        <v>89</v>
      </c>
      <c r="AA788">
        <f t="shared" si="38"/>
        <v>89</v>
      </c>
    </row>
    <row r="789" spans="1:27" x14ac:dyDescent="0.25">
      <c r="A789" s="2">
        <v>2021</v>
      </c>
      <c r="B789" s="2" t="s">
        <v>291</v>
      </c>
      <c r="C789" s="2" t="s">
        <v>292</v>
      </c>
      <c r="D789" s="2" t="s">
        <v>1229</v>
      </c>
      <c r="E789" s="2" t="s">
        <v>1935</v>
      </c>
      <c r="F789" s="2" t="s">
        <v>1936</v>
      </c>
      <c r="G789" s="2" t="s">
        <v>1937</v>
      </c>
      <c r="H789" s="2" t="s">
        <v>1938</v>
      </c>
      <c r="I789" s="2" t="s">
        <v>1939</v>
      </c>
      <c r="J789" s="2" t="str">
        <f t="shared" si="36"/>
        <v>W096SHCH100723</v>
      </c>
      <c r="K789" s="2">
        <f t="shared" si="37"/>
        <v>1</v>
      </c>
      <c r="L789">
        <v>0</v>
      </c>
      <c r="M789">
        <v>0</v>
      </c>
      <c r="N789">
        <v>1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 s="5">
        <v>34.5</v>
      </c>
      <c r="Z789">
        <v>89</v>
      </c>
      <c r="AA789">
        <f t="shared" si="38"/>
        <v>89</v>
      </c>
    </row>
    <row r="790" spans="1:27" x14ac:dyDescent="0.25">
      <c r="A790" s="2">
        <v>2021</v>
      </c>
      <c r="B790" s="2" t="s">
        <v>291</v>
      </c>
      <c r="C790" s="2" t="s">
        <v>292</v>
      </c>
      <c r="D790" s="2" t="s">
        <v>736</v>
      </c>
      <c r="E790" s="2" t="s">
        <v>1940</v>
      </c>
      <c r="F790" s="2" t="s">
        <v>1941</v>
      </c>
      <c r="G790" s="2" t="s">
        <v>1942</v>
      </c>
      <c r="H790" s="2" t="s">
        <v>356</v>
      </c>
      <c r="I790" s="2" t="s">
        <v>357</v>
      </c>
      <c r="J790" s="2" t="str">
        <f t="shared" si="36"/>
        <v>W315TSV0800007</v>
      </c>
      <c r="K790" s="2">
        <f t="shared" si="37"/>
        <v>1</v>
      </c>
      <c r="L790">
        <v>0</v>
      </c>
      <c r="M790">
        <v>0</v>
      </c>
      <c r="N790">
        <v>1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 s="5">
        <v>29</v>
      </c>
      <c r="Z790">
        <v>75</v>
      </c>
      <c r="AA790">
        <f t="shared" si="38"/>
        <v>75</v>
      </c>
    </row>
    <row r="791" spans="1:27" x14ac:dyDescent="0.25">
      <c r="A791" s="2">
        <v>2021</v>
      </c>
      <c r="B791" s="2" t="s">
        <v>291</v>
      </c>
      <c r="C791" s="2" t="s">
        <v>326</v>
      </c>
      <c r="D791" s="2" t="s">
        <v>327</v>
      </c>
      <c r="E791" s="2" t="s">
        <v>1943</v>
      </c>
      <c r="F791" s="2" t="s">
        <v>1944</v>
      </c>
      <c r="G791" s="2" t="s">
        <v>1945</v>
      </c>
      <c r="H791" s="2" t="s">
        <v>314</v>
      </c>
      <c r="I791" s="2" t="s">
        <v>315</v>
      </c>
      <c r="J791" s="2" t="str">
        <f t="shared" si="36"/>
        <v>W212TRC0600006</v>
      </c>
      <c r="K791" s="2">
        <f t="shared" si="37"/>
        <v>2</v>
      </c>
      <c r="L791">
        <v>0</v>
      </c>
      <c r="M791">
        <v>1</v>
      </c>
      <c r="N791">
        <v>0</v>
      </c>
      <c r="O791">
        <v>0</v>
      </c>
      <c r="P791">
        <v>1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 s="5">
        <v>40</v>
      </c>
      <c r="Z791">
        <v>99</v>
      </c>
      <c r="AA791">
        <f t="shared" si="38"/>
        <v>198</v>
      </c>
    </row>
    <row r="792" spans="1:27" x14ac:dyDescent="0.25">
      <c r="A792" s="2">
        <v>2021</v>
      </c>
      <c r="B792" s="2" t="s">
        <v>291</v>
      </c>
      <c r="C792" s="2" t="s">
        <v>368</v>
      </c>
      <c r="D792" s="2" t="s">
        <v>369</v>
      </c>
      <c r="E792" s="2" t="s">
        <v>1946</v>
      </c>
      <c r="F792" s="2" t="s">
        <v>1947</v>
      </c>
      <c r="G792" s="2" t="s">
        <v>1948</v>
      </c>
      <c r="H792" s="2" t="s">
        <v>1793</v>
      </c>
      <c r="I792" s="2" t="s">
        <v>1794</v>
      </c>
      <c r="J792" s="2" t="str">
        <f t="shared" si="36"/>
        <v>W375KNL367S695</v>
      </c>
      <c r="K792" s="2">
        <f t="shared" si="37"/>
        <v>14</v>
      </c>
      <c r="L792">
        <v>0</v>
      </c>
      <c r="M792">
        <v>0</v>
      </c>
      <c r="N792">
        <v>14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 s="5">
        <v>29</v>
      </c>
      <c r="Z792">
        <v>69</v>
      </c>
      <c r="AA792">
        <f t="shared" si="38"/>
        <v>966</v>
      </c>
    </row>
    <row r="793" spans="1:27" x14ac:dyDescent="0.25">
      <c r="A793" s="2">
        <v>2021</v>
      </c>
      <c r="B793" s="2" t="s">
        <v>291</v>
      </c>
      <c r="C793" s="2" t="s">
        <v>368</v>
      </c>
      <c r="D793" s="2" t="s">
        <v>369</v>
      </c>
      <c r="E793" s="2" t="s">
        <v>1949</v>
      </c>
      <c r="F793" s="2" t="s">
        <v>1950</v>
      </c>
      <c r="G793" s="2" t="s">
        <v>1864</v>
      </c>
      <c r="H793" s="2" t="s">
        <v>1793</v>
      </c>
      <c r="I793" s="2" t="s">
        <v>1794</v>
      </c>
      <c r="J793" s="2" t="str">
        <f t="shared" si="36"/>
        <v>W295KNL367S695</v>
      </c>
      <c r="K793" s="2">
        <f t="shared" si="37"/>
        <v>8</v>
      </c>
      <c r="L793">
        <v>0</v>
      </c>
      <c r="M793">
        <v>0</v>
      </c>
      <c r="N793">
        <v>8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 s="5">
        <v>40</v>
      </c>
      <c r="Z793">
        <v>95</v>
      </c>
      <c r="AA793">
        <f t="shared" si="38"/>
        <v>760</v>
      </c>
    </row>
    <row r="794" spans="1:27" x14ac:dyDescent="0.25">
      <c r="A794" s="2">
        <v>2021</v>
      </c>
      <c r="B794" s="2" t="s">
        <v>291</v>
      </c>
      <c r="C794" s="2" t="s">
        <v>368</v>
      </c>
      <c r="D794" s="2" t="s">
        <v>369</v>
      </c>
      <c r="E794" s="2" t="s">
        <v>1951</v>
      </c>
      <c r="F794" s="2" t="s">
        <v>1952</v>
      </c>
      <c r="G794" s="2" t="s">
        <v>1806</v>
      </c>
      <c r="H794" s="2" t="s">
        <v>1722</v>
      </c>
      <c r="I794" s="2" t="s">
        <v>1723</v>
      </c>
      <c r="J794" s="2" t="str">
        <f t="shared" si="36"/>
        <v>W342KNL368S694</v>
      </c>
      <c r="K794" s="2">
        <f t="shared" si="37"/>
        <v>1</v>
      </c>
      <c r="L794">
        <v>0</v>
      </c>
      <c r="M794">
        <v>0</v>
      </c>
      <c r="N794">
        <v>1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 s="5">
        <v>33</v>
      </c>
      <c r="Z794">
        <v>79</v>
      </c>
      <c r="AA794">
        <f t="shared" si="38"/>
        <v>79</v>
      </c>
    </row>
    <row r="795" spans="1:27" x14ac:dyDescent="0.25">
      <c r="A795" s="2">
        <v>2021</v>
      </c>
      <c r="B795" s="2" t="s">
        <v>291</v>
      </c>
      <c r="C795" s="2" t="s">
        <v>368</v>
      </c>
      <c r="D795" s="2" t="s">
        <v>531</v>
      </c>
      <c r="E795" s="2" t="s">
        <v>551</v>
      </c>
      <c r="F795" s="2" t="s">
        <v>1953</v>
      </c>
      <c r="G795" s="2" t="s">
        <v>1954</v>
      </c>
      <c r="H795" s="2" t="s">
        <v>1722</v>
      </c>
      <c r="I795" s="2" t="s">
        <v>1723</v>
      </c>
      <c r="J795" s="2" t="str">
        <f t="shared" si="36"/>
        <v>W281KSL368S694</v>
      </c>
      <c r="K795" s="2">
        <f t="shared" si="37"/>
        <v>2</v>
      </c>
      <c r="L795">
        <v>0</v>
      </c>
      <c r="M795">
        <v>0</v>
      </c>
      <c r="N795">
        <v>2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 s="5">
        <v>38</v>
      </c>
      <c r="Z795">
        <v>89</v>
      </c>
      <c r="AA795">
        <f t="shared" si="38"/>
        <v>178</v>
      </c>
    </row>
    <row r="796" spans="1:27" x14ac:dyDescent="0.25">
      <c r="A796" s="2">
        <v>2021</v>
      </c>
      <c r="B796" s="2" t="s">
        <v>291</v>
      </c>
      <c r="C796" s="2" t="s">
        <v>368</v>
      </c>
      <c r="D796" s="2" t="s">
        <v>550</v>
      </c>
      <c r="E796" s="2" t="s">
        <v>1955</v>
      </c>
      <c r="F796" s="2" t="s">
        <v>1956</v>
      </c>
      <c r="G796" s="2" t="s">
        <v>578</v>
      </c>
      <c r="H796" s="2" t="s">
        <v>561</v>
      </c>
      <c r="I796" s="2" t="s">
        <v>562</v>
      </c>
      <c r="J796" s="2" t="str">
        <f t="shared" si="36"/>
        <v>W210KBL36SC436</v>
      </c>
      <c r="K796" s="2">
        <f t="shared" si="37"/>
        <v>15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9</v>
      </c>
      <c r="R796">
        <v>6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 s="5">
        <v>16.5</v>
      </c>
      <c r="Z796">
        <v>39</v>
      </c>
      <c r="AA796">
        <f t="shared" si="38"/>
        <v>585</v>
      </c>
    </row>
    <row r="797" spans="1:27" x14ac:dyDescent="0.25">
      <c r="A797" s="2">
        <v>2021</v>
      </c>
      <c r="B797" s="2" t="s">
        <v>291</v>
      </c>
      <c r="C797" s="2" t="s">
        <v>368</v>
      </c>
      <c r="D797" s="2" t="s">
        <v>369</v>
      </c>
      <c r="E797" s="2" t="s">
        <v>1957</v>
      </c>
      <c r="F797" s="2" t="s">
        <v>1958</v>
      </c>
      <c r="G797" s="2" t="s">
        <v>1959</v>
      </c>
      <c r="H797" s="2" t="s">
        <v>1783</v>
      </c>
      <c r="I797" s="2" t="s">
        <v>1784</v>
      </c>
      <c r="J797" s="2" t="str">
        <f t="shared" si="36"/>
        <v>W293KNL368S693</v>
      </c>
      <c r="K797" s="2">
        <f t="shared" si="37"/>
        <v>3</v>
      </c>
      <c r="L797">
        <v>0</v>
      </c>
      <c r="M797">
        <v>0</v>
      </c>
      <c r="N797">
        <v>3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 s="5">
        <v>36</v>
      </c>
      <c r="Z797">
        <v>85</v>
      </c>
      <c r="AA797">
        <f t="shared" si="38"/>
        <v>255</v>
      </c>
    </row>
    <row r="798" spans="1:27" x14ac:dyDescent="0.25">
      <c r="A798" s="2">
        <v>2021</v>
      </c>
      <c r="B798" s="2" t="s">
        <v>291</v>
      </c>
      <c r="C798" s="2" t="s">
        <v>368</v>
      </c>
      <c r="D798" s="2" t="s">
        <v>369</v>
      </c>
      <c r="E798" s="2" t="s">
        <v>558</v>
      </c>
      <c r="F798" s="2" t="s">
        <v>1960</v>
      </c>
      <c r="G798" s="2" t="s">
        <v>1856</v>
      </c>
      <c r="H798" s="2" t="s">
        <v>319</v>
      </c>
      <c r="I798" s="2" t="s">
        <v>320</v>
      </c>
      <c r="J798" s="2" t="str">
        <f t="shared" si="36"/>
        <v>W287KNL36SW004</v>
      </c>
      <c r="K798" s="2">
        <f t="shared" si="37"/>
        <v>5</v>
      </c>
      <c r="L798">
        <v>0</v>
      </c>
      <c r="M798">
        <v>0</v>
      </c>
      <c r="N798">
        <v>3</v>
      </c>
      <c r="O798">
        <v>0</v>
      </c>
      <c r="P798">
        <v>1</v>
      </c>
      <c r="Q798">
        <v>1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 s="5">
        <v>36</v>
      </c>
      <c r="Z798">
        <v>85</v>
      </c>
      <c r="AA798">
        <f t="shared" si="38"/>
        <v>425</v>
      </c>
    </row>
    <row r="799" spans="1:27" x14ac:dyDescent="0.25">
      <c r="A799" s="2">
        <v>2021</v>
      </c>
      <c r="B799" s="2" t="s">
        <v>291</v>
      </c>
      <c r="C799" s="2" t="s">
        <v>368</v>
      </c>
      <c r="D799" s="2" t="s">
        <v>369</v>
      </c>
      <c r="E799" s="2" t="s">
        <v>567</v>
      </c>
      <c r="F799" s="2" t="s">
        <v>1961</v>
      </c>
      <c r="G799" s="2" t="s">
        <v>1959</v>
      </c>
      <c r="H799" s="2" t="s">
        <v>319</v>
      </c>
      <c r="I799" s="2" t="s">
        <v>320</v>
      </c>
      <c r="J799" s="2" t="str">
        <f t="shared" si="36"/>
        <v>W293KNL36SW004</v>
      </c>
      <c r="K799" s="2">
        <f t="shared" si="37"/>
        <v>1</v>
      </c>
      <c r="L799">
        <v>0</v>
      </c>
      <c r="M799">
        <v>0</v>
      </c>
      <c r="N799">
        <v>0</v>
      </c>
      <c r="O799">
        <v>0</v>
      </c>
      <c r="P799">
        <v>1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 s="5">
        <v>36</v>
      </c>
      <c r="Z799">
        <v>85</v>
      </c>
      <c r="AA799">
        <f t="shared" si="38"/>
        <v>85</v>
      </c>
    </row>
    <row r="800" spans="1:27" x14ac:dyDescent="0.25">
      <c r="A800" s="2">
        <v>2021</v>
      </c>
      <c r="B800" s="2" t="s">
        <v>291</v>
      </c>
      <c r="C800" s="2" t="s">
        <v>368</v>
      </c>
      <c r="D800" s="2" t="s">
        <v>369</v>
      </c>
      <c r="E800" s="2" t="s">
        <v>567</v>
      </c>
      <c r="F800" s="2" t="s">
        <v>1961</v>
      </c>
      <c r="G800" s="2" t="s">
        <v>1959</v>
      </c>
      <c r="H800" s="2" t="s">
        <v>314</v>
      </c>
      <c r="I800" s="2" t="s">
        <v>315</v>
      </c>
      <c r="J800" s="2" t="str">
        <f t="shared" si="36"/>
        <v>W293KNL36SW006</v>
      </c>
      <c r="K800" s="2">
        <f t="shared" si="37"/>
        <v>7</v>
      </c>
      <c r="L800">
        <v>0</v>
      </c>
      <c r="M800">
        <v>7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 s="5">
        <v>36</v>
      </c>
      <c r="Z800">
        <v>85</v>
      </c>
      <c r="AA800">
        <f t="shared" si="38"/>
        <v>595</v>
      </c>
    </row>
    <row r="801" spans="1:27" x14ac:dyDescent="0.25">
      <c r="A801" s="2">
        <v>2021</v>
      </c>
      <c r="B801" s="2" t="s">
        <v>291</v>
      </c>
      <c r="C801" s="2" t="s">
        <v>368</v>
      </c>
      <c r="D801" s="2" t="s">
        <v>369</v>
      </c>
      <c r="E801" s="2" t="s">
        <v>567</v>
      </c>
      <c r="F801" s="2" t="s">
        <v>1961</v>
      </c>
      <c r="G801" s="2" t="s">
        <v>1959</v>
      </c>
      <c r="H801" s="2" t="s">
        <v>1729</v>
      </c>
      <c r="I801" s="2" t="s">
        <v>1730</v>
      </c>
      <c r="J801" s="2" t="str">
        <f t="shared" si="36"/>
        <v>W293KNL36SW690</v>
      </c>
      <c r="K801" s="2">
        <f t="shared" si="37"/>
        <v>3</v>
      </c>
      <c r="L801">
        <v>0</v>
      </c>
      <c r="M801">
        <v>1</v>
      </c>
      <c r="N801">
        <v>2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 s="5">
        <v>36</v>
      </c>
      <c r="Z801">
        <v>85</v>
      </c>
      <c r="AA801">
        <f t="shared" si="38"/>
        <v>255</v>
      </c>
    </row>
    <row r="802" spans="1:27" x14ac:dyDescent="0.25">
      <c r="A802" s="2">
        <v>2021</v>
      </c>
      <c r="B802" s="2" t="s">
        <v>291</v>
      </c>
      <c r="C802" s="2" t="s">
        <v>368</v>
      </c>
      <c r="D802" s="2" t="s">
        <v>369</v>
      </c>
      <c r="E802" s="2" t="s">
        <v>1962</v>
      </c>
      <c r="F802" s="2" t="s">
        <v>1963</v>
      </c>
      <c r="G802" s="2" t="s">
        <v>1964</v>
      </c>
      <c r="H802" s="2" t="s">
        <v>1783</v>
      </c>
      <c r="I802" s="2" t="s">
        <v>1784</v>
      </c>
      <c r="J802" s="2" t="str">
        <f t="shared" si="36"/>
        <v>W288KNL3623693</v>
      </c>
      <c r="K802" s="2">
        <f t="shared" si="37"/>
        <v>12</v>
      </c>
      <c r="L802">
        <v>0</v>
      </c>
      <c r="M802">
        <v>0</v>
      </c>
      <c r="N802">
        <v>12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 s="5">
        <v>38</v>
      </c>
      <c r="Z802">
        <v>89</v>
      </c>
      <c r="AA802">
        <f t="shared" si="38"/>
        <v>1068</v>
      </c>
    </row>
    <row r="803" spans="1:27" x14ac:dyDescent="0.25">
      <c r="A803" s="2">
        <v>2021</v>
      </c>
      <c r="B803" s="2" t="s">
        <v>291</v>
      </c>
      <c r="C803" s="2" t="s">
        <v>368</v>
      </c>
      <c r="D803" s="2" t="s">
        <v>531</v>
      </c>
      <c r="E803" s="2" t="s">
        <v>1965</v>
      </c>
      <c r="F803" s="2" t="s">
        <v>1966</v>
      </c>
      <c r="G803" s="2" t="s">
        <v>1967</v>
      </c>
      <c r="H803" s="2" t="s">
        <v>1722</v>
      </c>
      <c r="I803" s="2" t="s">
        <v>1723</v>
      </c>
      <c r="J803" s="2" t="str">
        <f t="shared" si="36"/>
        <v>W302KSL3623694</v>
      </c>
      <c r="K803" s="2">
        <f t="shared" si="37"/>
        <v>9</v>
      </c>
      <c r="L803">
        <v>0</v>
      </c>
      <c r="M803">
        <v>0</v>
      </c>
      <c r="N803">
        <v>9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 s="5">
        <v>38</v>
      </c>
      <c r="Z803">
        <v>89</v>
      </c>
      <c r="AA803">
        <f t="shared" si="38"/>
        <v>801</v>
      </c>
    </row>
    <row r="804" spans="1:27" x14ac:dyDescent="0.25">
      <c r="A804" s="2">
        <v>2021</v>
      </c>
      <c r="B804" s="2" t="s">
        <v>291</v>
      </c>
      <c r="C804" s="2" t="s">
        <v>368</v>
      </c>
      <c r="D804" s="2" t="s">
        <v>369</v>
      </c>
      <c r="E804" s="2" t="s">
        <v>573</v>
      </c>
      <c r="F804" s="2" t="s">
        <v>1968</v>
      </c>
      <c r="G804" s="2" t="s">
        <v>1898</v>
      </c>
      <c r="H804" s="2" t="s">
        <v>1750</v>
      </c>
      <c r="I804" s="2" t="s">
        <v>1751</v>
      </c>
      <c r="J804" s="2" t="str">
        <f t="shared" si="36"/>
        <v>W296KNL3623707</v>
      </c>
      <c r="K804" s="2">
        <f t="shared" si="37"/>
        <v>3</v>
      </c>
      <c r="L804">
        <v>0</v>
      </c>
      <c r="M804">
        <v>0</v>
      </c>
      <c r="N804">
        <v>2</v>
      </c>
      <c r="O804">
        <v>1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 s="5">
        <v>33</v>
      </c>
      <c r="Z804">
        <v>79</v>
      </c>
      <c r="AA804">
        <f t="shared" si="38"/>
        <v>237</v>
      </c>
    </row>
    <row r="805" spans="1:27" x14ac:dyDescent="0.25">
      <c r="A805" s="2">
        <v>2021</v>
      </c>
      <c r="B805" s="2" t="s">
        <v>291</v>
      </c>
      <c r="C805" s="2" t="s">
        <v>368</v>
      </c>
      <c r="D805" s="2" t="s">
        <v>369</v>
      </c>
      <c r="E805" s="2" t="s">
        <v>1969</v>
      </c>
      <c r="F805" s="2" t="s">
        <v>1970</v>
      </c>
      <c r="G805" s="2" t="s">
        <v>1889</v>
      </c>
      <c r="H805" s="2" t="s">
        <v>314</v>
      </c>
      <c r="I805" s="2" t="s">
        <v>315</v>
      </c>
      <c r="J805" s="2" t="str">
        <f t="shared" si="36"/>
        <v>W335KNL62PD006</v>
      </c>
      <c r="K805" s="2">
        <f t="shared" si="37"/>
        <v>6</v>
      </c>
      <c r="L805">
        <v>0</v>
      </c>
      <c r="M805">
        <v>0</v>
      </c>
      <c r="N805">
        <v>2</v>
      </c>
      <c r="O805">
        <v>3</v>
      </c>
      <c r="P805">
        <v>0</v>
      </c>
      <c r="Q805">
        <v>1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 s="5">
        <v>38</v>
      </c>
      <c r="Z805">
        <v>89</v>
      </c>
      <c r="AA805">
        <f t="shared" si="38"/>
        <v>534</v>
      </c>
    </row>
    <row r="806" spans="1:27" x14ac:dyDescent="0.25">
      <c r="A806" s="2">
        <v>2021</v>
      </c>
      <c r="B806" s="2" t="s">
        <v>291</v>
      </c>
      <c r="C806" s="2" t="s">
        <v>368</v>
      </c>
      <c r="D806" s="2" t="s">
        <v>369</v>
      </c>
      <c r="E806" s="2" t="s">
        <v>1971</v>
      </c>
      <c r="F806" s="2" t="s">
        <v>1972</v>
      </c>
      <c r="G806" s="2" t="s">
        <v>1886</v>
      </c>
      <c r="H806" s="2" t="s">
        <v>314</v>
      </c>
      <c r="I806" s="2" t="s">
        <v>315</v>
      </c>
      <c r="J806" s="2" t="str">
        <f t="shared" si="36"/>
        <v>W334KNL62PD006</v>
      </c>
      <c r="K806" s="2">
        <f t="shared" si="37"/>
        <v>117</v>
      </c>
      <c r="L806">
        <v>0</v>
      </c>
      <c r="M806">
        <v>0</v>
      </c>
      <c r="N806">
        <v>35</v>
      </c>
      <c r="O806">
        <v>43</v>
      </c>
      <c r="P806">
        <v>28</v>
      </c>
      <c r="Q806">
        <v>10</v>
      </c>
      <c r="R806">
        <v>1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 s="5">
        <v>38</v>
      </c>
      <c r="Z806">
        <v>89</v>
      </c>
      <c r="AA806">
        <f t="shared" si="38"/>
        <v>10413</v>
      </c>
    </row>
    <row r="807" spans="1:27" x14ac:dyDescent="0.25">
      <c r="A807" s="2">
        <v>2021</v>
      </c>
      <c r="B807" s="2" t="s">
        <v>291</v>
      </c>
      <c r="C807" s="2" t="s">
        <v>368</v>
      </c>
      <c r="D807" s="2" t="s">
        <v>550</v>
      </c>
      <c r="E807" s="2" t="s">
        <v>1973</v>
      </c>
      <c r="F807" s="2" t="s">
        <v>1974</v>
      </c>
      <c r="G807" s="2" t="s">
        <v>1146</v>
      </c>
      <c r="H807" s="2" t="s">
        <v>1793</v>
      </c>
      <c r="I807" s="2" t="s">
        <v>1794</v>
      </c>
      <c r="J807" s="2" t="str">
        <f t="shared" si="36"/>
        <v>W207KBL59UN695</v>
      </c>
      <c r="K807" s="2">
        <f t="shared" si="37"/>
        <v>11</v>
      </c>
      <c r="L807">
        <v>0</v>
      </c>
      <c r="M807">
        <v>0</v>
      </c>
      <c r="N807">
        <v>11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 s="5">
        <v>15</v>
      </c>
      <c r="Z807">
        <v>35</v>
      </c>
      <c r="AA807">
        <f t="shared" si="38"/>
        <v>385</v>
      </c>
    </row>
    <row r="808" spans="1:27" x14ac:dyDescent="0.25">
      <c r="A808" s="2">
        <v>2021</v>
      </c>
      <c r="B808" s="2" t="s">
        <v>291</v>
      </c>
      <c r="C808" s="2" t="s">
        <v>368</v>
      </c>
      <c r="D808" s="2" t="s">
        <v>550</v>
      </c>
      <c r="E808" s="2" t="s">
        <v>1973</v>
      </c>
      <c r="F808" s="2" t="s">
        <v>1974</v>
      </c>
      <c r="G808" s="2" t="s">
        <v>1146</v>
      </c>
      <c r="H808" s="2" t="s">
        <v>1748</v>
      </c>
      <c r="I808" s="2" t="s">
        <v>1749</v>
      </c>
      <c r="J808" s="2" t="str">
        <f t="shared" si="36"/>
        <v>W207KBL59UN696</v>
      </c>
      <c r="K808" s="2">
        <f t="shared" si="37"/>
        <v>10</v>
      </c>
      <c r="L808">
        <v>0</v>
      </c>
      <c r="M808">
        <v>0</v>
      </c>
      <c r="N808">
        <v>10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 s="5">
        <v>15</v>
      </c>
      <c r="Z808">
        <v>35</v>
      </c>
      <c r="AA808">
        <f t="shared" si="38"/>
        <v>350</v>
      </c>
    </row>
    <row r="809" spans="1:27" x14ac:dyDescent="0.25">
      <c r="A809" s="2">
        <v>2021</v>
      </c>
      <c r="B809" s="2" t="s">
        <v>291</v>
      </c>
      <c r="C809" s="2" t="s">
        <v>368</v>
      </c>
      <c r="D809" s="2" t="s">
        <v>550</v>
      </c>
      <c r="E809" s="2" t="s">
        <v>1975</v>
      </c>
      <c r="F809" s="2" t="s">
        <v>1976</v>
      </c>
      <c r="G809" s="2" t="s">
        <v>1800</v>
      </c>
      <c r="H809" s="2" t="s">
        <v>1722</v>
      </c>
      <c r="I809" s="2" t="s">
        <v>1723</v>
      </c>
      <c r="J809" s="2" t="str">
        <f t="shared" si="36"/>
        <v>W277KBL59UN694</v>
      </c>
      <c r="K809" s="2">
        <f t="shared" si="37"/>
        <v>10</v>
      </c>
      <c r="L809">
        <v>0</v>
      </c>
      <c r="M809">
        <v>0</v>
      </c>
      <c r="N809">
        <v>10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 s="5">
        <v>15</v>
      </c>
      <c r="Z809">
        <v>35</v>
      </c>
      <c r="AA809">
        <f t="shared" si="38"/>
        <v>350</v>
      </c>
    </row>
    <row r="810" spans="1:27" x14ac:dyDescent="0.25">
      <c r="A810" s="2">
        <v>2021</v>
      </c>
      <c r="B810" s="2" t="s">
        <v>291</v>
      </c>
      <c r="C810" s="2" t="s">
        <v>368</v>
      </c>
      <c r="D810" s="2" t="s">
        <v>550</v>
      </c>
      <c r="E810" s="2" t="s">
        <v>1975</v>
      </c>
      <c r="F810" s="2" t="s">
        <v>1976</v>
      </c>
      <c r="G810" s="2" t="s">
        <v>1800</v>
      </c>
      <c r="H810" s="2" t="s">
        <v>1793</v>
      </c>
      <c r="I810" s="2" t="s">
        <v>1794</v>
      </c>
      <c r="J810" s="2" t="str">
        <f t="shared" si="36"/>
        <v>W277KBL59UN695</v>
      </c>
      <c r="K810" s="2">
        <f t="shared" si="37"/>
        <v>10</v>
      </c>
      <c r="L810">
        <v>0</v>
      </c>
      <c r="M810">
        <v>0</v>
      </c>
      <c r="N810">
        <v>10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 s="5">
        <v>15</v>
      </c>
      <c r="Z810">
        <v>35</v>
      </c>
      <c r="AA810">
        <f t="shared" si="38"/>
        <v>350</v>
      </c>
    </row>
    <row r="811" spans="1:27" x14ac:dyDescent="0.25">
      <c r="A811" s="2">
        <v>2021</v>
      </c>
      <c r="B811" s="2" t="s">
        <v>291</v>
      </c>
      <c r="C811" s="2" t="s">
        <v>368</v>
      </c>
      <c r="D811" s="2" t="s">
        <v>550</v>
      </c>
      <c r="E811" s="2" t="s">
        <v>1975</v>
      </c>
      <c r="F811" s="2" t="s">
        <v>1976</v>
      </c>
      <c r="G811" s="2" t="s">
        <v>1800</v>
      </c>
      <c r="H811" s="2" t="s">
        <v>1748</v>
      </c>
      <c r="I811" s="2" t="s">
        <v>1749</v>
      </c>
      <c r="J811" s="2" t="str">
        <f t="shared" si="36"/>
        <v>W277KBL59UN696</v>
      </c>
      <c r="K811" s="2">
        <f t="shared" si="37"/>
        <v>10</v>
      </c>
      <c r="L811">
        <v>0</v>
      </c>
      <c r="M811">
        <v>0</v>
      </c>
      <c r="N811">
        <v>10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 s="5">
        <v>15</v>
      </c>
      <c r="Z811">
        <v>35</v>
      </c>
      <c r="AA811">
        <f t="shared" si="38"/>
        <v>350</v>
      </c>
    </row>
    <row r="812" spans="1:27" x14ac:dyDescent="0.25">
      <c r="A812" s="2">
        <v>2021</v>
      </c>
      <c r="B812" s="2" t="s">
        <v>291</v>
      </c>
      <c r="C812" s="2" t="s">
        <v>368</v>
      </c>
      <c r="D812" s="2" t="s">
        <v>369</v>
      </c>
      <c r="E812" s="2" t="s">
        <v>1977</v>
      </c>
      <c r="F812" s="2" t="s">
        <v>1978</v>
      </c>
      <c r="G812" s="2" t="s">
        <v>1979</v>
      </c>
      <c r="H812" s="2" t="s">
        <v>319</v>
      </c>
      <c r="I812" s="2" t="s">
        <v>320</v>
      </c>
      <c r="J812" s="2" t="str">
        <f t="shared" si="36"/>
        <v>W332KNL5162004</v>
      </c>
      <c r="K812" s="2">
        <f t="shared" si="37"/>
        <v>1</v>
      </c>
      <c r="L812">
        <v>0</v>
      </c>
      <c r="M812">
        <v>0</v>
      </c>
      <c r="N812">
        <v>0</v>
      </c>
      <c r="O812">
        <v>1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 s="5">
        <v>33</v>
      </c>
      <c r="Z812">
        <v>79</v>
      </c>
      <c r="AA812">
        <f t="shared" si="38"/>
        <v>79</v>
      </c>
    </row>
    <row r="813" spans="1:27" x14ac:dyDescent="0.25">
      <c r="A813" s="2">
        <v>2021</v>
      </c>
      <c r="B813" s="2" t="s">
        <v>291</v>
      </c>
      <c r="C813" s="2" t="s">
        <v>368</v>
      </c>
      <c r="D813" s="2" t="s">
        <v>369</v>
      </c>
      <c r="E813" s="2" t="s">
        <v>1977</v>
      </c>
      <c r="F813" s="2" t="s">
        <v>1978</v>
      </c>
      <c r="G813" s="2" t="s">
        <v>1979</v>
      </c>
      <c r="H813" s="2" t="s">
        <v>1783</v>
      </c>
      <c r="I813" s="2" t="s">
        <v>1784</v>
      </c>
      <c r="J813" s="2" t="str">
        <f t="shared" si="36"/>
        <v>W332KNL5162693</v>
      </c>
      <c r="K813" s="2">
        <f t="shared" si="37"/>
        <v>1</v>
      </c>
      <c r="L813">
        <v>0</v>
      </c>
      <c r="M813">
        <v>0</v>
      </c>
      <c r="N813">
        <v>0</v>
      </c>
      <c r="O813">
        <v>0</v>
      </c>
      <c r="P813">
        <v>1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 s="5">
        <v>33</v>
      </c>
      <c r="Z813">
        <v>79</v>
      </c>
      <c r="AA813">
        <f t="shared" si="38"/>
        <v>79</v>
      </c>
    </row>
    <row r="814" spans="1:27" x14ac:dyDescent="0.25">
      <c r="A814" s="2">
        <v>2021</v>
      </c>
      <c r="B814" s="2" t="s">
        <v>291</v>
      </c>
      <c r="C814" s="2" t="s">
        <v>368</v>
      </c>
      <c r="D814" s="2" t="s">
        <v>369</v>
      </c>
      <c r="E814" s="2" t="s">
        <v>1980</v>
      </c>
      <c r="F814" s="2" t="s">
        <v>1981</v>
      </c>
      <c r="G814" s="2" t="s">
        <v>1982</v>
      </c>
      <c r="H814" s="2" t="s">
        <v>1983</v>
      </c>
      <c r="I814" s="2" t="s">
        <v>1984</v>
      </c>
      <c r="J814" s="2" t="str">
        <f t="shared" si="36"/>
        <v>W337KNL5162075</v>
      </c>
      <c r="K814" s="2">
        <f t="shared" si="37"/>
        <v>3</v>
      </c>
      <c r="L814">
        <v>0</v>
      </c>
      <c r="M814">
        <v>0</v>
      </c>
      <c r="N814">
        <v>3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 s="5">
        <v>42</v>
      </c>
      <c r="Z814">
        <v>99</v>
      </c>
      <c r="AA814">
        <f t="shared" si="38"/>
        <v>297</v>
      </c>
    </row>
    <row r="815" spans="1:27" x14ac:dyDescent="0.25">
      <c r="A815" s="2">
        <v>2021</v>
      </c>
      <c r="B815" s="2" t="s">
        <v>291</v>
      </c>
      <c r="C815" s="2" t="s">
        <v>368</v>
      </c>
      <c r="D815" s="2" t="s">
        <v>369</v>
      </c>
      <c r="E815" s="2" t="s">
        <v>1980</v>
      </c>
      <c r="F815" s="2" t="s">
        <v>1981</v>
      </c>
      <c r="G815" s="2" t="s">
        <v>1982</v>
      </c>
      <c r="H815" s="2" t="s">
        <v>1783</v>
      </c>
      <c r="I815" s="2" t="s">
        <v>1784</v>
      </c>
      <c r="J815" s="2" t="str">
        <f t="shared" si="36"/>
        <v>W337KNL5162693</v>
      </c>
      <c r="K815" s="2">
        <f t="shared" si="37"/>
        <v>2</v>
      </c>
      <c r="L815">
        <v>0</v>
      </c>
      <c r="M815">
        <v>0</v>
      </c>
      <c r="N815">
        <v>2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 s="5">
        <v>42</v>
      </c>
      <c r="Z815">
        <v>99</v>
      </c>
      <c r="AA815">
        <f t="shared" si="38"/>
        <v>198</v>
      </c>
    </row>
    <row r="816" spans="1:27" x14ac:dyDescent="0.25">
      <c r="A816" s="2">
        <v>2021</v>
      </c>
      <c r="B816" s="2" t="s">
        <v>291</v>
      </c>
      <c r="C816" s="2" t="s">
        <v>292</v>
      </c>
      <c r="D816" s="2" t="s">
        <v>310</v>
      </c>
      <c r="E816" s="2" t="s">
        <v>1985</v>
      </c>
      <c r="F816" s="2" t="s">
        <v>1986</v>
      </c>
      <c r="G816" s="2" t="s">
        <v>1812</v>
      </c>
      <c r="H816" s="2" t="s">
        <v>1763</v>
      </c>
      <c r="I816" s="2" t="s">
        <v>1764</v>
      </c>
      <c r="J816" s="2" t="str">
        <f t="shared" si="36"/>
        <v>W352TEL43HY691</v>
      </c>
      <c r="K816" s="2">
        <f t="shared" si="37"/>
        <v>4</v>
      </c>
      <c r="L816">
        <v>0</v>
      </c>
      <c r="M816">
        <v>0</v>
      </c>
      <c r="N816">
        <v>4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 s="5">
        <v>25</v>
      </c>
      <c r="Z816">
        <v>59</v>
      </c>
      <c r="AA816">
        <f t="shared" si="38"/>
        <v>236</v>
      </c>
    </row>
    <row r="817" spans="1:27" x14ac:dyDescent="0.25">
      <c r="A817" s="2">
        <v>2021</v>
      </c>
      <c r="B817" s="2" t="s">
        <v>291</v>
      </c>
      <c r="C817" s="2" t="s">
        <v>368</v>
      </c>
      <c r="D817" s="2" t="s">
        <v>531</v>
      </c>
      <c r="E817" s="2" t="s">
        <v>1987</v>
      </c>
      <c r="F817" s="2" t="s">
        <v>1988</v>
      </c>
      <c r="G817" s="2" t="s">
        <v>1815</v>
      </c>
      <c r="H817" s="2" t="s">
        <v>1763</v>
      </c>
      <c r="I817" s="2" t="s">
        <v>1764</v>
      </c>
      <c r="J817" s="2" t="str">
        <f t="shared" si="36"/>
        <v>W353KSL43HY691</v>
      </c>
      <c r="K817" s="2">
        <f t="shared" si="37"/>
        <v>12</v>
      </c>
      <c r="L817">
        <v>0</v>
      </c>
      <c r="M817">
        <v>0</v>
      </c>
      <c r="N817">
        <v>12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 s="5">
        <v>38</v>
      </c>
      <c r="Z817">
        <v>89</v>
      </c>
      <c r="AA817">
        <f t="shared" si="38"/>
        <v>1068</v>
      </c>
    </row>
    <row r="818" spans="1:27" x14ac:dyDescent="0.25">
      <c r="A818" s="2">
        <v>2021</v>
      </c>
      <c r="B818" s="2" t="s">
        <v>291</v>
      </c>
      <c r="C818" s="2" t="s">
        <v>368</v>
      </c>
      <c r="D818" s="2" t="s">
        <v>531</v>
      </c>
      <c r="E818" s="2" t="s">
        <v>582</v>
      </c>
      <c r="F818" s="2" t="s">
        <v>1989</v>
      </c>
      <c r="G818" s="2" t="s">
        <v>1809</v>
      </c>
      <c r="H818" s="2" t="s">
        <v>1729</v>
      </c>
      <c r="I818" s="2" t="s">
        <v>1730</v>
      </c>
      <c r="J818" s="2" t="str">
        <f t="shared" si="36"/>
        <v>W347KSL43SW690</v>
      </c>
      <c r="K818" s="2">
        <f t="shared" si="37"/>
        <v>4</v>
      </c>
      <c r="L818">
        <v>0</v>
      </c>
      <c r="M818">
        <v>0</v>
      </c>
      <c r="N818">
        <v>4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 s="5">
        <v>42</v>
      </c>
      <c r="Z818">
        <v>99</v>
      </c>
      <c r="AA818">
        <f t="shared" si="38"/>
        <v>396</v>
      </c>
    </row>
    <row r="819" spans="1:27" x14ac:dyDescent="0.25">
      <c r="A819" s="2">
        <v>2021</v>
      </c>
      <c r="B819" s="2" t="s">
        <v>291</v>
      </c>
      <c r="C819" s="2" t="s">
        <v>292</v>
      </c>
      <c r="D819" s="2" t="s">
        <v>310</v>
      </c>
      <c r="E819" s="2" t="s">
        <v>1990</v>
      </c>
      <c r="F819" s="2" t="s">
        <v>1991</v>
      </c>
      <c r="G819" s="2" t="s">
        <v>1812</v>
      </c>
      <c r="H819" s="2" t="s">
        <v>1729</v>
      </c>
      <c r="I819" s="2" t="s">
        <v>1730</v>
      </c>
      <c r="J819" s="2" t="str">
        <f t="shared" si="36"/>
        <v>W352TEL43SW690</v>
      </c>
      <c r="K819" s="2">
        <f t="shared" si="37"/>
        <v>4</v>
      </c>
      <c r="L819">
        <v>0</v>
      </c>
      <c r="M819">
        <v>0</v>
      </c>
      <c r="N819">
        <v>4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 s="5">
        <v>25</v>
      </c>
      <c r="Z819">
        <v>59</v>
      </c>
      <c r="AA819">
        <f t="shared" si="38"/>
        <v>236</v>
      </c>
    </row>
    <row r="820" spans="1:27" x14ac:dyDescent="0.25">
      <c r="A820" s="2">
        <v>2021</v>
      </c>
      <c r="B820" s="2" t="s">
        <v>291</v>
      </c>
      <c r="C820" s="2" t="s">
        <v>326</v>
      </c>
      <c r="D820" s="2" t="s">
        <v>488</v>
      </c>
      <c r="E820" s="2" t="s">
        <v>588</v>
      </c>
      <c r="F820" s="2" t="s">
        <v>1992</v>
      </c>
      <c r="G820" s="2" t="s">
        <v>1993</v>
      </c>
      <c r="H820" s="2" t="s">
        <v>1763</v>
      </c>
      <c r="I820" s="2" t="s">
        <v>1764</v>
      </c>
      <c r="J820" s="2" t="str">
        <f t="shared" si="36"/>
        <v>W346BDL43LM691</v>
      </c>
      <c r="K820" s="2">
        <f t="shared" si="37"/>
        <v>14</v>
      </c>
      <c r="L820">
        <v>0</v>
      </c>
      <c r="M820">
        <v>0</v>
      </c>
      <c r="N820">
        <v>14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 s="5">
        <v>20</v>
      </c>
      <c r="Z820">
        <v>49</v>
      </c>
      <c r="AA820">
        <f t="shared" si="38"/>
        <v>686</v>
      </c>
    </row>
    <row r="821" spans="1:27" x14ac:dyDescent="0.25">
      <c r="A821" s="2">
        <v>2021</v>
      </c>
      <c r="B821" s="2" t="s">
        <v>291</v>
      </c>
      <c r="C821" s="2" t="s">
        <v>326</v>
      </c>
      <c r="D821" s="2" t="s">
        <v>488</v>
      </c>
      <c r="E821" s="2" t="s">
        <v>588</v>
      </c>
      <c r="F821" s="2" t="s">
        <v>1992</v>
      </c>
      <c r="G821" s="2" t="s">
        <v>1993</v>
      </c>
      <c r="H821" s="2" t="s">
        <v>1758</v>
      </c>
      <c r="I821" s="2" t="s">
        <v>1759</v>
      </c>
      <c r="J821" s="2" t="str">
        <f t="shared" si="36"/>
        <v>W346BDL43LM692</v>
      </c>
      <c r="K821" s="2">
        <f t="shared" si="37"/>
        <v>14</v>
      </c>
      <c r="L821">
        <v>0</v>
      </c>
      <c r="M821">
        <v>0</v>
      </c>
      <c r="N821">
        <v>14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 s="5">
        <v>20</v>
      </c>
      <c r="Z821">
        <v>49</v>
      </c>
      <c r="AA821">
        <f t="shared" si="38"/>
        <v>686</v>
      </c>
    </row>
    <row r="822" spans="1:27" x14ac:dyDescent="0.25">
      <c r="A822" s="2">
        <v>2021</v>
      </c>
      <c r="B822" s="2" t="s">
        <v>291</v>
      </c>
      <c r="C822" s="2" t="s">
        <v>368</v>
      </c>
      <c r="D822" s="2" t="s">
        <v>369</v>
      </c>
      <c r="E822" s="2" t="s">
        <v>1994</v>
      </c>
      <c r="F822" s="2" t="s">
        <v>1995</v>
      </c>
      <c r="G822" s="2" t="s">
        <v>1996</v>
      </c>
      <c r="H822" s="2" t="s">
        <v>1748</v>
      </c>
      <c r="I822" s="2" t="s">
        <v>1749</v>
      </c>
      <c r="J822" s="2" t="str">
        <f t="shared" si="36"/>
        <v>W261KNL36AO696</v>
      </c>
      <c r="K822" s="2">
        <f t="shared" si="37"/>
        <v>12</v>
      </c>
      <c r="L822">
        <v>0</v>
      </c>
      <c r="M822">
        <v>0</v>
      </c>
      <c r="N822">
        <v>12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 s="5">
        <v>38</v>
      </c>
      <c r="Z822">
        <v>89</v>
      </c>
      <c r="AA822">
        <f t="shared" si="38"/>
        <v>1068</v>
      </c>
    </row>
    <row r="823" spans="1:27" x14ac:dyDescent="0.25">
      <c r="A823" s="2">
        <v>2021</v>
      </c>
      <c r="B823" s="2" t="s">
        <v>291</v>
      </c>
      <c r="C823" s="2" t="s">
        <v>368</v>
      </c>
      <c r="D823" s="2" t="s">
        <v>369</v>
      </c>
      <c r="E823" s="2" t="s">
        <v>591</v>
      </c>
      <c r="F823" s="2" t="s">
        <v>1997</v>
      </c>
      <c r="G823" s="2" t="s">
        <v>1964</v>
      </c>
      <c r="H823" s="2" t="s">
        <v>314</v>
      </c>
      <c r="I823" s="2" t="s">
        <v>315</v>
      </c>
      <c r="J823" s="2" t="str">
        <f t="shared" si="36"/>
        <v>W288KNL36AO006</v>
      </c>
      <c r="K823" s="2">
        <f t="shared" si="37"/>
        <v>8</v>
      </c>
      <c r="L823">
        <v>0</v>
      </c>
      <c r="M823">
        <v>0</v>
      </c>
      <c r="N823">
        <v>8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 s="5">
        <v>42</v>
      </c>
      <c r="Z823">
        <v>99</v>
      </c>
      <c r="AA823">
        <f t="shared" si="38"/>
        <v>792</v>
      </c>
    </row>
    <row r="824" spans="1:27" x14ac:dyDescent="0.25">
      <c r="A824" s="2">
        <v>2021</v>
      </c>
      <c r="B824" s="2" t="s">
        <v>291</v>
      </c>
      <c r="C824" s="2" t="s">
        <v>368</v>
      </c>
      <c r="D824" s="2" t="s">
        <v>369</v>
      </c>
      <c r="E824" s="2" t="s">
        <v>1998</v>
      </c>
      <c r="F824" s="2" t="s">
        <v>1999</v>
      </c>
      <c r="G824" s="2" t="s">
        <v>1898</v>
      </c>
      <c r="H824" s="2" t="s">
        <v>314</v>
      </c>
      <c r="I824" s="2" t="s">
        <v>315</v>
      </c>
      <c r="J824" s="2" t="str">
        <f t="shared" si="36"/>
        <v>W296KNL36AO006</v>
      </c>
      <c r="K824" s="2">
        <f t="shared" si="37"/>
        <v>11</v>
      </c>
      <c r="L824">
        <v>0</v>
      </c>
      <c r="M824">
        <v>0</v>
      </c>
      <c r="N824">
        <v>11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 s="5">
        <v>38</v>
      </c>
      <c r="Z824">
        <v>89</v>
      </c>
      <c r="AA824">
        <f t="shared" si="38"/>
        <v>979</v>
      </c>
    </row>
    <row r="825" spans="1:27" x14ac:dyDescent="0.25">
      <c r="A825" s="2">
        <v>2021</v>
      </c>
      <c r="B825" s="2" t="s">
        <v>291</v>
      </c>
      <c r="C825" s="2" t="s">
        <v>368</v>
      </c>
      <c r="D825" s="2" t="s">
        <v>369</v>
      </c>
      <c r="E825" s="2" t="s">
        <v>2000</v>
      </c>
      <c r="F825" s="2" t="s">
        <v>2001</v>
      </c>
      <c r="G825" s="2" t="s">
        <v>2002</v>
      </c>
      <c r="H825" s="2" t="s">
        <v>1748</v>
      </c>
      <c r="I825" s="2" t="s">
        <v>1749</v>
      </c>
      <c r="J825" s="2" t="str">
        <f t="shared" si="36"/>
        <v>W374KNL36AO696</v>
      </c>
      <c r="K825" s="2">
        <f t="shared" si="37"/>
        <v>10</v>
      </c>
      <c r="L825">
        <v>0</v>
      </c>
      <c r="M825">
        <v>0</v>
      </c>
      <c r="N825">
        <v>10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 s="5">
        <v>38</v>
      </c>
      <c r="Z825">
        <v>89</v>
      </c>
      <c r="AA825">
        <f t="shared" si="38"/>
        <v>890</v>
      </c>
    </row>
    <row r="826" spans="1:27" x14ac:dyDescent="0.25">
      <c r="A826" s="2">
        <v>2021</v>
      </c>
      <c r="B826" s="2" t="s">
        <v>291</v>
      </c>
      <c r="C826" s="2" t="s">
        <v>368</v>
      </c>
      <c r="D826" s="2" t="s">
        <v>566</v>
      </c>
      <c r="E826" s="2" t="s">
        <v>2003</v>
      </c>
      <c r="F826" s="2" t="s">
        <v>2004</v>
      </c>
      <c r="G826" s="2" t="s">
        <v>2005</v>
      </c>
      <c r="H826" s="2" t="s">
        <v>1729</v>
      </c>
      <c r="I826" s="2" t="s">
        <v>1730</v>
      </c>
      <c r="J826" s="2" t="str">
        <f t="shared" si="36"/>
        <v>W272KTL5900690</v>
      </c>
      <c r="K826" s="2">
        <f t="shared" si="37"/>
        <v>1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1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 s="5">
        <v>16.5</v>
      </c>
      <c r="Z826">
        <v>39</v>
      </c>
      <c r="AA826">
        <f t="shared" si="38"/>
        <v>39</v>
      </c>
    </row>
    <row r="827" spans="1:27" x14ac:dyDescent="0.25">
      <c r="A827" s="2">
        <v>2021</v>
      </c>
      <c r="B827" s="2" t="s">
        <v>291</v>
      </c>
      <c r="C827" s="2" t="s">
        <v>368</v>
      </c>
      <c r="D827" s="2" t="s">
        <v>566</v>
      </c>
      <c r="E827" s="2" t="s">
        <v>2003</v>
      </c>
      <c r="F827" s="2" t="s">
        <v>2004</v>
      </c>
      <c r="G827" s="2" t="s">
        <v>2005</v>
      </c>
      <c r="H827" s="2" t="s">
        <v>1748</v>
      </c>
      <c r="I827" s="2" t="s">
        <v>1749</v>
      </c>
      <c r="J827" s="2" t="str">
        <f t="shared" si="36"/>
        <v>W272KTL5900696</v>
      </c>
      <c r="K827" s="2">
        <f t="shared" si="37"/>
        <v>4</v>
      </c>
      <c r="L827">
        <v>0</v>
      </c>
      <c r="M827">
        <v>0</v>
      </c>
      <c r="N827">
        <v>4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 s="5">
        <v>16.5</v>
      </c>
      <c r="Z827">
        <v>39</v>
      </c>
      <c r="AA827">
        <f t="shared" si="38"/>
        <v>156</v>
      </c>
    </row>
    <row r="828" spans="1:27" x14ac:dyDescent="0.25">
      <c r="A828" s="2">
        <v>2021</v>
      </c>
      <c r="B828" s="2" t="s">
        <v>291</v>
      </c>
      <c r="C828" s="2" t="s">
        <v>368</v>
      </c>
      <c r="D828" s="2" t="s">
        <v>566</v>
      </c>
      <c r="E828" s="2" t="s">
        <v>2006</v>
      </c>
      <c r="F828" s="2" t="s">
        <v>2007</v>
      </c>
      <c r="G828" s="2" t="s">
        <v>1787</v>
      </c>
      <c r="H828" s="2" t="s">
        <v>314</v>
      </c>
      <c r="I828" s="2" t="s">
        <v>315</v>
      </c>
      <c r="J828" s="2" t="str">
        <f t="shared" si="36"/>
        <v>W273KTL5900006</v>
      </c>
      <c r="K828" s="2">
        <f t="shared" si="37"/>
        <v>2</v>
      </c>
      <c r="L828">
        <v>0</v>
      </c>
      <c r="M828">
        <v>0</v>
      </c>
      <c r="N828">
        <v>2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 s="5">
        <v>15</v>
      </c>
      <c r="Z828">
        <v>35</v>
      </c>
      <c r="AA828">
        <f t="shared" si="38"/>
        <v>70</v>
      </c>
    </row>
    <row r="829" spans="1:27" x14ac:dyDescent="0.25">
      <c r="A829" s="2">
        <v>2021</v>
      </c>
      <c r="B829" s="2" t="s">
        <v>291</v>
      </c>
      <c r="C829" s="2" t="s">
        <v>368</v>
      </c>
      <c r="D829" s="2" t="s">
        <v>550</v>
      </c>
      <c r="E829" s="2" t="s">
        <v>2008</v>
      </c>
      <c r="F829" s="2" t="s">
        <v>2009</v>
      </c>
      <c r="G829" s="2" t="s">
        <v>553</v>
      </c>
      <c r="H829" s="2" t="s">
        <v>1748</v>
      </c>
      <c r="I829" s="2" t="s">
        <v>1749</v>
      </c>
      <c r="J829" s="2" t="str">
        <f t="shared" si="36"/>
        <v>W206KBL5900696</v>
      </c>
      <c r="K829" s="2">
        <f t="shared" si="37"/>
        <v>43</v>
      </c>
      <c r="L829">
        <v>0</v>
      </c>
      <c r="M829">
        <v>0</v>
      </c>
      <c r="N829">
        <v>25</v>
      </c>
      <c r="O829">
        <v>15</v>
      </c>
      <c r="P829">
        <v>3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 s="5">
        <v>16.5</v>
      </c>
      <c r="Z829">
        <v>39</v>
      </c>
      <c r="AA829">
        <f t="shared" si="38"/>
        <v>1677</v>
      </c>
    </row>
    <row r="830" spans="1:27" x14ac:dyDescent="0.25">
      <c r="A830" s="2">
        <v>2021</v>
      </c>
      <c r="B830" s="2" t="s">
        <v>291</v>
      </c>
      <c r="C830" s="2" t="s">
        <v>368</v>
      </c>
      <c r="D830" s="2" t="s">
        <v>566</v>
      </c>
      <c r="E830" s="2" t="s">
        <v>2010</v>
      </c>
      <c r="F830" s="2" t="s">
        <v>2011</v>
      </c>
      <c r="G830" s="2" t="s">
        <v>587</v>
      </c>
      <c r="H830" s="2" t="s">
        <v>319</v>
      </c>
      <c r="I830" s="2" t="s">
        <v>320</v>
      </c>
      <c r="J830" s="2" t="str">
        <f t="shared" si="36"/>
        <v>W149KTL5900004</v>
      </c>
      <c r="K830" s="2">
        <f t="shared" si="37"/>
        <v>1</v>
      </c>
      <c r="L830">
        <v>0</v>
      </c>
      <c r="M830">
        <v>0</v>
      </c>
      <c r="N830">
        <v>0</v>
      </c>
      <c r="O830">
        <v>1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 s="5">
        <v>20</v>
      </c>
      <c r="Z830">
        <v>49</v>
      </c>
      <c r="AA830">
        <f t="shared" si="38"/>
        <v>49</v>
      </c>
    </row>
    <row r="831" spans="1:27" x14ac:dyDescent="0.25">
      <c r="A831" s="2">
        <v>2021</v>
      </c>
      <c r="B831" s="2" t="s">
        <v>291</v>
      </c>
      <c r="C831" s="2" t="s">
        <v>368</v>
      </c>
      <c r="D831" s="2" t="s">
        <v>566</v>
      </c>
      <c r="E831" s="2" t="s">
        <v>597</v>
      </c>
      <c r="F831" s="2" t="s">
        <v>2012</v>
      </c>
      <c r="G831" s="2" t="s">
        <v>2013</v>
      </c>
      <c r="H831" s="2" t="s">
        <v>1722</v>
      </c>
      <c r="I831" s="2" t="s">
        <v>1723</v>
      </c>
      <c r="J831" s="2" t="str">
        <f t="shared" si="36"/>
        <v>W148KTL5900694</v>
      </c>
      <c r="K831" s="2">
        <f t="shared" si="37"/>
        <v>22</v>
      </c>
      <c r="L831">
        <v>0</v>
      </c>
      <c r="M831">
        <v>0</v>
      </c>
      <c r="N831">
        <v>22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 s="5">
        <v>19</v>
      </c>
      <c r="Z831">
        <v>45</v>
      </c>
      <c r="AA831">
        <f t="shared" si="38"/>
        <v>990</v>
      </c>
    </row>
    <row r="832" spans="1:27" x14ac:dyDescent="0.25">
      <c r="A832" s="2">
        <v>2021</v>
      </c>
      <c r="B832" s="2" t="s">
        <v>291</v>
      </c>
      <c r="C832" s="2" t="s">
        <v>368</v>
      </c>
      <c r="D832" s="2" t="s">
        <v>550</v>
      </c>
      <c r="E832" s="2" t="s">
        <v>602</v>
      </c>
      <c r="F832" s="2" t="s">
        <v>2014</v>
      </c>
      <c r="G832" s="2" t="s">
        <v>578</v>
      </c>
      <c r="H832" s="2" t="s">
        <v>314</v>
      </c>
      <c r="I832" s="2" t="s">
        <v>315</v>
      </c>
      <c r="J832" s="2" t="str">
        <f t="shared" si="36"/>
        <v>W210KBL5900006</v>
      </c>
      <c r="K832" s="2">
        <f t="shared" si="37"/>
        <v>1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1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 s="5">
        <v>16.5</v>
      </c>
      <c r="Z832">
        <v>39</v>
      </c>
      <c r="AA832">
        <f t="shared" si="38"/>
        <v>39</v>
      </c>
    </row>
    <row r="833" spans="1:27" x14ac:dyDescent="0.25">
      <c r="A833" s="2">
        <v>2021</v>
      </c>
      <c r="B833" s="2" t="s">
        <v>291</v>
      </c>
      <c r="C833" s="2" t="s">
        <v>368</v>
      </c>
      <c r="D833" s="2" t="s">
        <v>550</v>
      </c>
      <c r="E833" s="2" t="s">
        <v>602</v>
      </c>
      <c r="F833" s="2" t="s">
        <v>2014</v>
      </c>
      <c r="G833" s="2" t="s">
        <v>578</v>
      </c>
      <c r="H833" s="2" t="s">
        <v>1729</v>
      </c>
      <c r="I833" s="2" t="s">
        <v>1730</v>
      </c>
      <c r="J833" s="2" t="str">
        <f t="shared" si="36"/>
        <v>W210KBL5900690</v>
      </c>
      <c r="K833" s="2">
        <f t="shared" si="37"/>
        <v>12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12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 s="5">
        <v>16.5</v>
      </c>
      <c r="Z833">
        <v>39</v>
      </c>
      <c r="AA833">
        <f t="shared" si="38"/>
        <v>468</v>
      </c>
    </row>
    <row r="834" spans="1:27" x14ac:dyDescent="0.25">
      <c r="A834" s="2">
        <v>2021</v>
      </c>
      <c r="B834" s="2" t="s">
        <v>291</v>
      </c>
      <c r="C834" s="2" t="s">
        <v>368</v>
      </c>
      <c r="D834" s="2" t="s">
        <v>550</v>
      </c>
      <c r="E834" s="2" t="s">
        <v>602</v>
      </c>
      <c r="F834" s="2" t="s">
        <v>2014</v>
      </c>
      <c r="G834" s="2" t="s">
        <v>578</v>
      </c>
      <c r="H834" s="2" t="s">
        <v>1783</v>
      </c>
      <c r="I834" s="2" t="s">
        <v>1784</v>
      </c>
      <c r="J834" s="2" t="str">
        <f t="shared" si="36"/>
        <v>W210KBL5900693</v>
      </c>
      <c r="K834" s="2">
        <f t="shared" si="37"/>
        <v>7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7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 s="5">
        <v>16.5</v>
      </c>
      <c r="Z834">
        <v>39</v>
      </c>
      <c r="AA834">
        <f t="shared" si="38"/>
        <v>273</v>
      </c>
    </row>
    <row r="835" spans="1:27" x14ac:dyDescent="0.25">
      <c r="A835" s="2">
        <v>2021</v>
      </c>
      <c r="B835" s="2" t="s">
        <v>291</v>
      </c>
      <c r="C835" s="2" t="s">
        <v>368</v>
      </c>
      <c r="D835" s="2" t="s">
        <v>550</v>
      </c>
      <c r="E835" s="2" t="s">
        <v>602</v>
      </c>
      <c r="F835" s="2" t="s">
        <v>2014</v>
      </c>
      <c r="G835" s="2" t="s">
        <v>578</v>
      </c>
      <c r="H835" s="2" t="s">
        <v>1793</v>
      </c>
      <c r="I835" s="2" t="s">
        <v>1794</v>
      </c>
      <c r="J835" s="2" t="str">
        <f t="shared" si="36"/>
        <v>W210KBL5900695</v>
      </c>
      <c r="K835" s="2">
        <f t="shared" si="37"/>
        <v>10</v>
      </c>
      <c r="L835">
        <v>0</v>
      </c>
      <c r="M835">
        <v>0</v>
      </c>
      <c r="N835">
        <v>6</v>
      </c>
      <c r="O835">
        <v>4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 s="5">
        <v>16.5</v>
      </c>
      <c r="Z835">
        <v>39</v>
      </c>
      <c r="AA835">
        <f t="shared" si="38"/>
        <v>390</v>
      </c>
    </row>
    <row r="836" spans="1:27" x14ac:dyDescent="0.25">
      <c r="A836" s="2">
        <v>2021</v>
      </c>
      <c r="B836" s="2" t="s">
        <v>291</v>
      </c>
      <c r="C836" s="2" t="s">
        <v>368</v>
      </c>
      <c r="D836" s="2" t="s">
        <v>566</v>
      </c>
      <c r="E836" s="2" t="s">
        <v>605</v>
      </c>
      <c r="F836" s="2" t="s">
        <v>2015</v>
      </c>
      <c r="G836" s="2" t="s">
        <v>2016</v>
      </c>
      <c r="H836" s="2" t="s">
        <v>319</v>
      </c>
      <c r="I836" s="2" t="s">
        <v>320</v>
      </c>
      <c r="J836" s="2" t="str">
        <f t="shared" ref="J836:J899" si="39">_xlfn.CONCAT(F836,H836)</f>
        <v>W100KTL5900004</v>
      </c>
      <c r="K836" s="2">
        <f t="shared" ref="K836:K899" si="40">SUM(L836:X836)</f>
        <v>39</v>
      </c>
      <c r="L836">
        <v>0</v>
      </c>
      <c r="M836">
        <v>1</v>
      </c>
      <c r="N836">
        <v>16</v>
      </c>
      <c r="O836">
        <v>15</v>
      </c>
      <c r="P836">
        <v>2</v>
      </c>
      <c r="Q836">
        <v>5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 s="5">
        <v>23</v>
      </c>
      <c r="Z836">
        <v>55</v>
      </c>
      <c r="AA836">
        <f t="shared" si="38"/>
        <v>2145</v>
      </c>
    </row>
    <row r="837" spans="1:27" x14ac:dyDescent="0.25">
      <c r="A837" s="2">
        <v>2021</v>
      </c>
      <c r="B837" s="2" t="s">
        <v>291</v>
      </c>
      <c r="C837" s="2" t="s">
        <v>368</v>
      </c>
      <c r="D837" s="2" t="s">
        <v>566</v>
      </c>
      <c r="E837" s="2" t="s">
        <v>605</v>
      </c>
      <c r="F837" s="2" t="s">
        <v>2015</v>
      </c>
      <c r="G837" s="2" t="s">
        <v>2016</v>
      </c>
      <c r="H837" s="2" t="s">
        <v>1729</v>
      </c>
      <c r="I837" s="2" t="s">
        <v>1730</v>
      </c>
      <c r="J837" s="2" t="str">
        <f t="shared" si="39"/>
        <v>W100KTL5900690</v>
      </c>
      <c r="K837" s="2">
        <f t="shared" si="40"/>
        <v>3</v>
      </c>
      <c r="L837">
        <v>0</v>
      </c>
      <c r="M837">
        <v>3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 s="5">
        <v>23</v>
      </c>
      <c r="Z837">
        <v>55</v>
      </c>
      <c r="AA837">
        <f t="shared" ref="AA837:AA900" si="41">Z837*K837</f>
        <v>165</v>
      </c>
    </row>
    <row r="838" spans="1:27" x14ac:dyDescent="0.25">
      <c r="A838" s="2">
        <v>2021</v>
      </c>
      <c r="B838" s="2" t="s">
        <v>291</v>
      </c>
      <c r="C838" s="2" t="s">
        <v>368</v>
      </c>
      <c r="D838" s="2" t="s">
        <v>566</v>
      </c>
      <c r="E838" s="2" t="s">
        <v>605</v>
      </c>
      <c r="F838" s="2" t="s">
        <v>2015</v>
      </c>
      <c r="G838" s="2" t="s">
        <v>2016</v>
      </c>
      <c r="H838" s="2" t="s">
        <v>1783</v>
      </c>
      <c r="I838" s="2" t="s">
        <v>1784</v>
      </c>
      <c r="J838" s="2" t="str">
        <f t="shared" si="39"/>
        <v>W100KTL5900693</v>
      </c>
      <c r="K838" s="2">
        <f t="shared" si="40"/>
        <v>57</v>
      </c>
      <c r="L838">
        <v>0</v>
      </c>
      <c r="M838">
        <v>2</v>
      </c>
      <c r="N838">
        <v>31</v>
      </c>
      <c r="O838">
        <v>16</v>
      </c>
      <c r="P838">
        <v>3</v>
      </c>
      <c r="Q838">
        <v>5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 s="5">
        <v>23</v>
      </c>
      <c r="Z838">
        <v>55</v>
      </c>
      <c r="AA838">
        <f t="shared" si="41"/>
        <v>3135</v>
      </c>
    </row>
    <row r="839" spans="1:27" x14ac:dyDescent="0.25">
      <c r="A839" s="2">
        <v>2021</v>
      </c>
      <c r="B839" s="2" t="s">
        <v>291</v>
      </c>
      <c r="C839" s="2" t="s">
        <v>368</v>
      </c>
      <c r="D839" s="2" t="s">
        <v>550</v>
      </c>
      <c r="E839" s="2" t="s">
        <v>2017</v>
      </c>
      <c r="F839" s="2" t="s">
        <v>2018</v>
      </c>
      <c r="G839" s="2" t="s">
        <v>2019</v>
      </c>
      <c r="H839" s="2" t="s">
        <v>319</v>
      </c>
      <c r="I839" s="2" t="s">
        <v>320</v>
      </c>
      <c r="J839" s="2" t="str">
        <f t="shared" si="39"/>
        <v>W279KBL5900004</v>
      </c>
      <c r="K839" s="2">
        <f t="shared" si="40"/>
        <v>9</v>
      </c>
      <c r="L839">
        <v>0</v>
      </c>
      <c r="M839">
        <v>1</v>
      </c>
      <c r="N839">
        <v>0</v>
      </c>
      <c r="O839">
        <v>4</v>
      </c>
      <c r="P839">
        <v>2</v>
      </c>
      <c r="Q839">
        <v>2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 s="5">
        <v>19</v>
      </c>
      <c r="Z839">
        <v>45</v>
      </c>
      <c r="AA839">
        <f t="shared" si="41"/>
        <v>405</v>
      </c>
    </row>
    <row r="840" spans="1:27" x14ac:dyDescent="0.25">
      <c r="A840" s="2">
        <v>2021</v>
      </c>
      <c r="B840" s="2" t="s">
        <v>291</v>
      </c>
      <c r="C840" s="2" t="s">
        <v>368</v>
      </c>
      <c r="D840" s="2" t="s">
        <v>550</v>
      </c>
      <c r="E840" s="2" t="s">
        <v>2017</v>
      </c>
      <c r="F840" s="2" t="s">
        <v>2018</v>
      </c>
      <c r="G840" s="2" t="s">
        <v>2019</v>
      </c>
      <c r="H840" s="2" t="s">
        <v>314</v>
      </c>
      <c r="I840" s="2" t="s">
        <v>315</v>
      </c>
      <c r="J840" s="2" t="str">
        <f t="shared" si="39"/>
        <v>W279KBL5900006</v>
      </c>
      <c r="K840" s="2">
        <f t="shared" si="40"/>
        <v>10</v>
      </c>
      <c r="L840">
        <v>0</v>
      </c>
      <c r="M840">
        <v>3</v>
      </c>
      <c r="N840">
        <v>0</v>
      </c>
      <c r="O840">
        <v>2</v>
      </c>
      <c r="P840">
        <v>3</v>
      </c>
      <c r="Q840">
        <v>2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 s="5">
        <v>19</v>
      </c>
      <c r="Z840">
        <v>45</v>
      </c>
      <c r="AA840">
        <f t="shared" si="41"/>
        <v>450</v>
      </c>
    </row>
    <row r="841" spans="1:27" x14ac:dyDescent="0.25">
      <c r="A841" s="2">
        <v>2021</v>
      </c>
      <c r="B841" s="2" t="s">
        <v>291</v>
      </c>
      <c r="C841" s="2" t="s">
        <v>368</v>
      </c>
      <c r="D841" s="2" t="s">
        <v>550</v>
      </c>
      <c r="E841" s="2" t="s">
        <v>2017</v>
      </c>
      <c r="F841" s="2" t="s">
        <v>2018</v>
      </c>
      <c r="G841" s="2" t="s">
        <v>2019</v>
      </c>
      <c r="H841" s="2" t="s">
        <v>1722</v>
      </c>
      <c r="I841" s="2" t="s">
        <v>1723</v>
      </c>
      <c r="J841" s="2" t="str">
        <f t="shared" si="39"/>
        <v>W279KBL5900694</v>
      </c>
      <c r="K841" s="2">
        <f t="shared" si="40"/>
        <v>86</v>
      </c>
      <c r="L841">
        <v>0</v>
      </c>
      <c r="M841">
        <v>17</v>
      </c>
      <c r="N841">
        <v>27</v>
      </c>
      <c r="O841">
        <v>17</v>
      </c>
      <c r="P841">
        <v>14</v>
      </c>
      <c r="Q841">
        <v>8</v>
      </c>
      <c r="R841">
        <v>3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 s="5">
        <v>19</v>
      </c>
      <c r="Z841">
        <v>45</v>
      </c>
      <c r="AA841">
        <f t="shared" si="41"/>
        <v>3870</v>
      </c>
    </row>
    <row r="842" spans="1:27" x14ac:dyDescent="0.25">
      <c r="A842" s="2">
        <v>2021</v>
      </c>
      <c r="B842" s="2" t="s">
        <v>291</v>
      </c>
      <c r="C842" s="2" t="s">
        <v>368</v>
      </c>
      <c r="D842" s="2" t="s">
        <v>550</v>
      </c>
      <c r="E842" s="2" t="s">
        <v>2020</v>
      </c>
      <c r="F842" s="2" t="s">
        <v>2021</v>
      </c>
      <c r="G842" s="2" t="s">
        <v>1146</v>
      </c>
      <c r="H842" s="2" t="s">
        <v>1793</v>
      </c>
      <c r="I842" s="2" t="s">
        <v>1794</v>
      </c>
      <c r="J842" s="2" t="str">
        <f t="shared" si="39"/>
        <v>W207KBL5900695</v>
      </c>
      <c r="K842" s="2">
        <f t="shared" si="40"/>
        <v>26</v>
      </c>
      <c r="L842">
        <v>0</v>
      </c>
      <c r="M842">
        <v>0</v>
      </c>
      <c r="N842">
        <v>14</v>
      </c>
      <c r="O842">
        <v>11</v>
      </c>
      <c r="P842">
        <v>1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 s="5">
        <v>15</v>
      </c>
      <c r="Z842">
        <v>35</v>
      </c>
      <c r="AA842">
        <f t="shared" si="41"/>
        <v>910</v>
      </c>
    </row>
    <row r="843" spans="1:27" x14ac:dyDescent="0.25">
      <c r="A843" s="2">
        <v>2021</v>
      </c>
      <c r="B843" s="2" t="s">
        <v>291</v>
      </c>
      <c r="C843" s="2" t="s">
        <v>368</v>
      </c>
      <c r="D843" s="2" t="s">
        <v>550</v>
      </c>
      <c r="E843" s="2" t="s">
        <v>2020</v>
      </c>
      <c r="F843" s="2" t="s">
        <v>2021</v>
      </c>
      <c r="G843" s="2" t="s">
        <v>1146</v>
      </c>
      <c r="H843" s="2" t="s">
        <v>1748</v>
      </c>
      <c r="I843" s="2" t="s">
        <v>1749</v>
      </c>
      <c r="J843" s="2" t="str">
        <f t="shared" si="39"/>
        <v>W207KBL5900696</v>
      </c>
      <c r="K843" s="2">
        <f t="shared" si="40"/>
        <v>4</v>
      </c>
      <c r="L843">
        <v>0</v>
      </c>
      <c r="M843">
        <v>0</v>
      </c>
      <c r="N843">
        <v>0</v>
      </c>
      <c r="O843">
        <v>4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 s="5">
        <v>15</v>
      </c>
      <c r="Z843">
        <v>35</v>
      </c>
      <c r="AA843">
        <f t="shared" si="41"/>
        <v>140</v>
      </c>
    </row>
    <row r="844" spans="1:27" x14ac:dyDescent="0.25">
      <c r="A844" s="2">
        <v>2021</v>
      </c>
      <c r="B844" s="2" t="s">
        <v>291</v>
      </c>
      <c r="C844" s="2" t="s">
        <v>368</v>
      </c>
      <c r="D844" s="2" t="s">
        <v>566</v>
      </c>
      <c r="E844" s="2" t="s">
        <v>2022</v>
      </c>
      <c r="F844" s="2" t="s">
        <v>2023</v>
      </c>
      <c r="G844" s="2" t="s">
        <v>1851</v>
      </c>
      <c r="H844" s="2" t="s">
        <v>319</v>
      </c>
      <c r="I844" s="2" t="s">
        <v>320</v>
      </c>
      <c r="J844" s="2" t="str">
        <f t="shared" si="39"/>
        <v>W274KTL5900004</v>
      </c>
      <c r="K844" s="2">
        <f t="shared" si="40"/>
        <v>1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1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 s="5">
        <v>19</v>
      </c>
      <c r="Z844">
        <v>45</v>
      </c>
      <c r="AA844">
        <f t="shared" si="41"/>
        <v>45</v>
      </c>
    </row>
    <row r="845" spans="1:27" x14ac:dyDescent="0.25">
      <c r="A845" s="2">
        <v>2021</v>
      </c>
      <c r="B845" s="2" t="s">
        <v>291</v>
      </c>
      <c r="C845" s="2" t="s">
        <v>368</v>
      </c>
      <c r="D845" s="2" t="s">
        <v>566</v>
      </c>
      <c r="E845" s="2" t="s">
        <v>2022</v>
      </c>
      <c r="F845" s="2" t="s">
        <v>2023</v>
      </c>
      <c r="G845" s="2" t="s">
        <v>1851</v>
      </c>
      <c r="H845" s="2" t="s">
        <v>314</v>
      </c>
      <c r="I845" s="2" t="s">
        <v>315</v>
      </c>
      <c r="J845" s="2" t="str">
        <f t="shared" si="39"/>
        <v>W274KTL5900006</v>
      </c>
      <c r="K845" s="2">
        <f t="shared" si="40"/>
        <v>4</v>
      </c>
      <c r="L845">
        <v>0</v>
      </c>
      <c r="M845">
        <v>0</v>
      </c>
      <c r="N845">
        <v>2</v>
      </c>
      <c r="O845">
        <v>0</v>
      </c>
      <c r="P845">
        <v>2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 s="5">
        <v>19</v>
      </c>
      <c r="Z845">
        <v>45</v>
      </c>
      <c r="AA845">
        <f t="shared" si="41"/>
        <v>180</v>
      </c>
    </row>
    <row r="846" spans="1:27" x14ac:dyDescent="0.25">
      <c r="A846" s="2">
        <v>2021</v>
      </c>
      <c r="B846" s="2" t="s">
        <v>291</v>
      </c>
      <c r="C846" s="2" t="s">
        <v>368</v>
      </c>
      <c r="D846" s="2" t="s">
        <v>566</v>
      </c>
      <c r="E846" s="2" t="s">
        <v>2022</v>
      </c>
      <c r="F846" s="2" t="s">
        <v>2023</v>
      </c>
      <c r="G846" s="2" t="s">
        <v>1851</v>
      </c>
      <c r="H846" s="2" t="s">
        <v>1729</v>
      </c>
      <c r="I846" s="2" t="s">
        <v>1730</v>
      </c>
      <c r="J846" s="2" t="str">
        <f t="shared" si="39"/>
        <v>W274KTL5900690</v>
      </c>
      <c r="K846" s="2">
        <f t="shared" si="40"/>
        <v>35</v>
      </c>
      <c r="L846">
        <v>0</v>
      </c>
      <c r="M846">
        <v>6</v>
      </c>
      <c r="N846">
        <v>16</v>
      </c>
      <c r="O846">
        <v>13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 s="5">
        <v>19</v>
      </c>
      <c r="Z846">
        <v>45</v>
      </c>
      <c r="AA846">
        <f t="shared" si="41"/>
        <v>1575</v>
      </c>
    </row>
    <row r="847" spans="1:27" x14ac:dyDescent="0.25">
      <c r="A847" s="2">
        <v>2021</v>
      </c>
      <c r="B847" s="2" t="s">
        <v>291</v>
      </c>
      <c r="C847" s="2" t="s">
        <v>368</v>
      </c>
      <c r="D847" s="2" t="s">
        <v>566</v>
      </c>
      <c r="E847" s="2" t="s">
        <v>2022</v>
      </c>
      <c r="F847" s="2" t="s">
        <v>2023</v>
      </c>
      <c r="G847" s="2" t="s">
        <v>1851</v>
      </c>
      <c r="H847" s="2" t="s">
        <v>1783</v>
      </c>
      <c r="I847" s="2" t="s">
        <v>1784</v>
      </c>
      <c r="J847" s="2" t="str">
        <f t="shared" si="39"/>
        <v>W274KTL5900693</v>
      </c>
      <c r="K847" s="2">
        <f t="shared" si="40"/>
        <v>6</v>
      </c>
      <c r="L847">
        <v>0</v>
      </c>
      <c r="M847">
        <v>0</v>
      </c>
      <c r="N847">
        <v>0</v>
      </c>
      <c r="O847">
        <v>6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 s="5">
        <v>19</v>
      </c>
      <c r="Z847">
        <v>45</v>
      </c>
      <c r="AA847">
        <f t="shared" si="41"/>
        <v>270</v>
      </c>
    </row>
    <row r="848" spans="1:27" x14ac:dyDescent="0.25">
      <c r="A848" s="2">
        <v>2021</v>
      </c>
      <c r="B848" s="2" t="s">
        <v>291</v>
      </c>
      <c r="C848" s="2" t="s">
        <v>368</v>
      </c>
      <c r="D848" s="2" t="s">
        <v>550</v>
      </c>
      <c r="E848" s="2" t="s">
        <v>2024</v>
      </c>
      <c r="F848" s="2" t="s">
        <v>2025</v>
      </c>
      <c r="G848" s="2" t="s">
        <v>2026</v>
      </c>
      <c r="H848" s="2" t="s">
        <v>1793</v>
      </c>
      <c r="I848" s="2" t="s">
        <v>1794</v>
      </c>
      <c r="J848" s="2" t="str">
        <f t="shared" si="39"/>
        <v>W276KBL5900695</v>
      </c>
      <c r="K848" s="2">
        <f t="shared" si="40"/>
        <v>9</v>
      </c>
      <c r="L848">
        <v>0</v>
      </c>
      <c r="M848">
        <v>0</v>
      </c>
      <c r="N848">
        <v>9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 s="5">
        <v>16.5</v>
      </c>
      <c r="Z848">
        <v>39</v>
      </c>
      <c r="AA848">
        <f t="shared" si="41"/>
        <v>351</v>
      </c>
    </row>
    <row r="849" spans="1:27" x14ac:dyDescent="0.25">
      <c r="A849" s="2">
        <v>2021</v>
      </c>
      <c r="B849" s="2" t="s">
        <v>291</v>
      </c>
      <c r="C849" s="2" t="s">
        <v>368</v>
      </c>
      <c r="D849" s="2" t="s">
        <v>566</v>
      </c>
      <c r="E849" s="2" t="s">
        <v>2027</v>
      </c>
      <c r="F849" s="2" t="s">
        <v>2028</v>
      </c>
      <c r="G849" s="2" t="s">
        <v>2029</v>
      </c>
      <c r="H849" s="2" t="s">
        <v>1793</v>
      </c>
      <c r="I849" s="2" t="s">
        <v>1794</v>
      </c>
      <c r="J849" s="2" t="str">
        <f t="shared" si="39"/>
        <v>W275KTL5900695</v>
      </c>
      <c r="K849" s="2">
        <f t="shared" si="40"/>
        <v>6</v>
      </c>
      <c r="L849">
        <v>0</v>
      </c>
      <c r="M849">
        <v>0</v>
      </c>
      <c r="N849">
        <v>6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 s="5">
        <v>23</v>
      </c>
      <c r="Z849">
        <v>55</v>
      </c>
      <c r="AA849">
        <f t="shared" si="41"/>
        <v>330</v>
      </c>
    </row>
    <row r="850" spans="1:27" x14ac:dyDescent="0.25">
      <c r="A850" s="2">
        <v>2021</v>
      </c>
      <c r="B850" s="2" t="s">
        <v>291</v>
      </c>
      <c r="C850" s="2" t="s">
        <v>368</v>
      </c>
      <c r="D850" s="2" t="s">
        <v>566</v>
      </c>
      <c r="E850" s="2" t="s">
        <v>2030</v>
      </c>
      <c r="F850" s="2" t="s">
        <v>2031</v>
      </c>
      <c r="G850" s="2" t="s">
        <v>2032</v>
      </c>
      <c r="H850" s="2" t="s">
        <v>1089</v>
      </c>
      <c r="I850" s="2" t="s">
        <v>1090</v>
      </c>
      <c r="J850" s="2" t="str">
        <f t="shared" si="39"/>
        <v>W282KTL5900633</v>
      </c>
      <c r="K850" s="2">
        <f t="shared" si="40"/>
        <v>9</v>
      </c>
      <c r="L850">
        <v>0</v>
      </c>
      <c r="M850">
        <v>0</v>
      </c>
      <c r="N850">
        <v>9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 s="5">
        <v>19</v>
      </c>
      <c r="Z850">
        <v>45</v>
      </c>
      <c r="AA850">
        <f t="shared" si="41"/>
        <v>405</v>
      </c>
    </row>
    <row r="851" spans="1:27" x14ac:dyDescent="0.25">
      <c r="A851" s="2">
        <v>2021</v>
      </c>
      <c r="B851" s="2" t="s">
        <v>291</v>
      </c>
      <c r="C851" s="2" t="s">
        <v>368</v>
      </c>
      <c r="D851" s="2" t="s">
        <v>531</v>
      </c>
      <c r="E851" s="2" t="s">
        <v>2033</v>
      </c>
      <c r="F851" s="2" t="s">
        <v>2034</v>
      </c>
      <c r="G851" s="2" t="s">
        <v>1954</v>
      </c>
      <c r="H851" s="2" t="s">
        <v>1729</v>
      </c>
      <c r="I851" s="2" t="s">
        <v>1730</v>
      </c>
      <c r="J851" s="2" t="str">
        <f t="shared" si="39"/>
        <v>W281KSL5900690</v>
      </c>
      <c r="K851" s="2">
        <f t="shared" si="40"/>
        <v>2</v>
      </c>
      <c r="L851">
        <v>0</v>
      </c>
      <c r="M851">
        <v>0</v>
      </c>
      <c r="N851">
        <v>2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 s="5">
        <v>33</v>
      </c>
      <c r="Z851">
        <v>79</v>
      </c>
      <c r="AA851">
        <f t="shared" si="41"/>
        <v>158</v>
      </c>
    </row>
    <row r="852" spans="1:27" x14ac:dyDescent="0.25">
      <c r="A852" s="2">
        <v>2021</v>
      </c>
      <c r="B852" s="2" t="s">
        <v>291</v>
      </c>
      <c r="C852" s="2" t="s">
        <v>368</v>
      </c>
      <c r="D852" s="2" t="s">
        <v>550</v>
      </c>
      <c r="E852" s="2" t="s">
        <v>2035</v>
      </c>
      <c r="F852" s="2" t="s">
        <v>2036</v>
      </c>
      <c r="G852" s="2" t="s">
        <v>2037</v>
      </c>
      <c r="H852" s="2" t="s">
        <v>1089</v>
      </c>
      <c r="I852" s="2" t="s">
        <v>1090</v>
      </c>
      <c r="J852" s="2" t="str">
        <f t="shared" si="39"/>
        <v>W283KBL5900633</v>
      </c>
      <c r="K852" s="2">
        <f t="shared" si="40"/>
        <v>1</v>
      </c>
      <c r="L852">
        <v>0</v>
      </c>
      <c r="M852">
        <v>0</v>
      </c>
      <c r="N852">
        <v>1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 s="5">
        <v>15</v>
      </c>
      <c r="Z852">
        <v>35</v>
      </c>
      <c r="AA852">
        <f t="shared" si="41"/>
        <v>35</v>
      </c>
    </row>
    <row r="853" spans="1:27" x14ac:dyDescent="0.25">
      <c r="A853" s="2">
        <v>2021</v>
      </c>
      <c r="B853" s="2" t="s">
        <v>291</v>
      </c>
      <c r="C853" s="2" t="s">
        <v>368</v>
      </c>
      <c r="D853" s="2" t="s">
        <v>550</v>
      </c>
      <c r="E853" s="2" t="s">
        <v>2035</v>
      </c>
      <c r="F853" s="2" t="s">
        <v>2036</v>
      </c>
      <c r="G853" s="2" t="s">
        <v>2037</v>
      </c>
      <c r="H853" s="2" t="s">
        <v>1729</v>
      </c>
      <c r="I853" s="2" t="s">
        <v>1730</v>
      </c>
      <c r="J853" s="2" t="str">
        <f t="shared" si="39"/>
        <v>W283KBL5900690</v>
      </c>
      <c r="K853" s="2">
        <f t="shared" si="40"/>
        <v>3</v>
      </c>
      <c r="L853">
        <v>0</v>
      </c>
      <c r="M853">
        <v>0</v>
      </c>
      <c r="N853">
        <v>1</v>
      </c>
      <c r="O853">
        <v>2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 s="5">
        <v>15</v>
      </c>
      <c r="Z853">
        <v>35</v>
      </c>
      <c r="AA853">
        <f t="shared" si="41"/>
        <v>105</v>
      </c>
    </row>
    <row r="854" spans="1:27" x14ac:dyDescent="0.25">
      <c r="A854" s="2">
        <v>2021</v>
      </c>
      <c r="B854" s="2" t="s">
        <v>291</v>
      </c>
      <c r="C854" s="2" t="s">
        <v>368</v>
      </c>
      <c r="D854" s="2" t="s">
        <v>550</v>
      </c>
      <c r="E854" s="2" t="s">
        <v>612</v>
      </c>
      <c r="F854" s="2" t="s">
        <v>2038</v>
      </c>
      <c r="G854" s="2" t="s">
        <v>553</v>
      </c>
      <c r="H854" s="2" t="s">
        <v>1729</v>
      </c>
      <c r="I854" s="2" t="s">
        <v>1730</v>
      </c>
      <c r="J854" s="2" t="str">
        <f t="shared" si="39"/>
        <v>W206KBL36ST690</v>
      </c>
      <c r="K854" s="2">
        <f t="shared" si="40"/>
        <v>1</v>
      </c>
      <c r="L854">
        <v>0</v>
      </c>
      <c r="M854">
        <v>0</v>
      </c>
      <c r="N854">
        <v>0</v>
      </c>
      <c r="O854">
        <v>1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 s="5">
        <v>16.5</v>
      </c>
      <c r="Z854">
        <v>39</v>
      </c>
      <c r="AA854">
        <f t="shared" si="41"/>
        <v>39</v>
      </c>
    </row>
    <row r="855" spans="1:27" x14ac:dyDescent="0.25">
      <c r="A855" s="2">
        <v>2021</v>
      </c>
      <c r="B855" s="2" t="s">
        <v>291</v>
      </c>
      <c r="C855" s="2" t="s">
        <v>368</v>
      </c>
      <c r="D855" s="2" t="s">
        <v>566</v>
      </c>
      <c r="E855" s="2" t="s">
        <v>2039</v>
      </c>
      <c r="F855" s="2" t="s">
        <v>2040</v>
      </c>
      <c r="G855" s="2" t="s">
        <v>2005</v>
      </c>
      <c r="H855" s="2" t="s">
        <v>1025</v>
      </c>
      <c r="I855" s="2" t="s">
        <v>1026</v>
      </c>
      <c r="J855" s="2" t="str">
        <f t="shared" si="39"/>
        <v>W272KTL36ST016</v>
      </c>
      <c r="K855" s="2">
        <f t="shared" si="40"/>
        <v>46</v>
      </c>
      <c r="L855">
        <v>0</v>
      </c>
      <c r="M855">
        <v>0</v>
      </c>
      <c r="N855">
        <v>7</v>
      </c>
      <c r="O855">
        <v>26</v>
      </c>
      <c r="P855">
        <v>9</v>
      </c>
      <c r="Q855">
        <v>0</v>
      </c>
      <c r="R855">
        <v>4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 s="5">
        <v>16.5</v>
      </c>
      <c r="Z855">
        <v>39</v>
      </c>
      <c r="AA855">
        <f t="shared" si="41"/>
        <v>1794</v>
      </c>
    </row>
    <row r="856" spans="1:27" x14ac:dyDescent="0.25">
      <c r="A856" s="2">
        <v>2021</v>
      </c>
      <c r="B856" s="2" t="s">
        <v>291</v>
      </c>
      <c r="C856" s="2" t="s">
        <v>368</v>
      </c>
      <c r="D856" s="2" t="s">
        <v>566</v>
      </c>
      <c r="E856" s="2" t="s">
        <v>2039</v>
      </c>
      <c r="F856" s="2" t="s">
        <v>2040</v>
      </c>
      <c r="G856" s="2" t="s">
        <v>2005</v>
      </c>
      <c r="H856" s="2" t="s">
        <v>1729</v>
      </c>
      <c r="I856" s="2" t="s">
        <v>1730</v>
      </c>
      <c r="J856" s="2" t="str">
        <f t="shared" si="39"/>
        <v>W272KTL36ST690</v>
      </c>
      <c r="K856" s="2">
        <f t="shared" si="40"/>
        <v>73</v>
      </c>
      <c r="L856">
        <v>0</v>
      </c>
      <c r="M856">
        <v>22</v>
      </c>
      <c r="N856">
        <v>18</v>
      </c>
      <c r="O856">
        <v>24</v>
      </c>
      <c r="P856">
        <v>9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 s="5">
        <v>16.5</v>
      </c>
      <c r="Z856">
        <v>39</v>
      </c>
      <c r="AA856">
        <f t="shared" si="41"/>
        <v>2847</v>
      </c>
    </row>
    <row r="857" spans="1:27" x14ac:dyDescent="0.25">
      <c r="A857" s="2">
        <v>2021</v>
      </c>
      <c r="B857" s="2" t="s">
        <v>291</v>
      </c>
      <c r="C857" s="2" t="s">
        <v>368</v>
      </c>
      <c r="D857" s="2" t="s">
        <v>550</v>
      </c>
      <c r="E857" s="2" t="s">
        <v>615</v>
      </c>
      <c r="F857" s="2" t="s">
        <v>2041</v>
      </c>
      <c r="G857" s="2" t="s">
        <v>1826</v>
      </c>
      <c r="H857" s="2" t="s">
        <v>1025</v>
      </c>
      <c r="I857" s="2" t="s">
        <v>1026</v>
      </c>
      <c r="J857" s="2" t="str">
        <f t="shared" si="39"/>
        <v>W278KBL36ST016</v>
      </c>
      <c r="K857" s="2">
        <f t="shared" si="40"/>
        <v>205</v>
      </c>
      <c r="L857">
        <v>0</v>
      </c>
      <c r="M857">
        <v>43</v>
      </c>
      <c r="N857">
        <v>62</v>
      </c>
      <c r="O857">
        <v>62</v>
      </c>
      <c r="P857">
        <v>38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 s="5">
        <v>15</v>
      </c>
      <c r="Z857">
        <v>35</v>
      </c>
      <c r="AA857">
        <f t="shared" si="41"/>
        <v>7175</v>
      </c>
    </row>
    <row r="858" spans="1:27" x14ac:dyDescent="0.25">
      <c r="A858" s="2">
        <v>2021</v>
      </c>
      <c r="B858" s="2" t="s">
        <v>291</v>
      </c>
      <c r="C858" s="2" t="s">
        <v>368</v>
      </c>
      <c r="D858" s="2" t="s">
        <v>550</v>
      </c>
      <c r="E858" s="2" t="s">
        <v>615</v>
      </c>
      <c r="F858" s="2" t="s">
        <v>2041</v>
      </c>
      <c r="G858" s="2" t="s">
        <v>1826</v>
      </c>
      <c r="H858" s="2" t="s">
        <v>1729</v>
      </c>
      <c r="I858" s="2" t="s">
        <v>1730</v>
      </c>
      <c r="J858" s="2" t="str">
        <f t="shared" si="39"/>
        <v>W278KBL36ST690</v>
      </c>
      <c r="K858" s="2">
        <f t="shared" si="40"/>
        <v>211</v>
      </c>
      <c r="L858">
        <v>0</v>
      </c>
      <c r="M858">
        <v>34</v>
      </c>
      <c r="N858">
        <v>72</v>
      </c>
      <c r="O858">
        <v>76</v>
      </c>
      <c r="P858">
        <v>29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 s="5">
        <v>15</v>
      </c>
      <c r="Z858">
        <v>35</v>
      </c>
      <c r="AA858">
        <f t="shared" si="41"/>
        <v>7385</v>
      </c>
    </row>
    <row r="859" spans="1:27" x14ac:dyDescent="0.25">
      <c r="A859" s="2">
        <v>2021</v>
      </c>
      <c r="B859" s="2" t="s">
        <v>291</v>
      </c>
      <c r="C859" s="2" t="s">
        <v>368</v>
      </c>
      <c r="D859" s="2" t="s">
        <v>566</v>
      </c>
      <c r="E859" s="2" t="s">
        <v>2042</v>
      </c>
      <c r="F859" s="2" t="s">
        <v>2043</v>
      </c>
      <c r="G859" s="2" t="s">
        <v>587</v>
      </c>
      <c r="H859" s="2" t="s">
        <v>1729</v>
      </c>
      <c r="I859" s="2" t="s">
        <v>1730</v>
      </c>
      <c r="J859" s="2" t="str">
        <f t="shared" si="39"/>
        <v>W149KTL36ST690</v>
      </c>
      <c r="K859" s="2">
        <f t="shared" si="40"/>
        <v>14</v>
      </c>
      <c r="L859">
        <v>0</v>
      </c>
      <c r="M859">
        <v>0</v>
      </c>
      <c r="N859">
        <v>1</v>
      </c>
      <c r="O859">
        <v>0</v>
      </c>
      <c r="P859">
        <v>13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 s="5">
        <v>20</v>
      </c>
      <c r="Z859">
        <v>49</v>
      </c>
      <c r="AA859">
        <f t="shared" si="41"/>
        <v>686</v>
      </c>
    </row>
    <row r="860" spans="1:27" x14ac:dyDescent="0.25">
      <c r="A860" s="2">
        <v>2021</v>
      </c>
      <c r="B860" s="2" t="s">
        <v>291</v>
      </c>
      <c r="C860" s="2" t="s">
        <v>368</v>
      </c>
      <c r="D860" s="2" t="s">
        <v>550</v>
      </c>
      <c r="E860" s="2" t="s">
        <v>2044</v>
      </c>
      <c r="F860" s="2" t="s">
        <v>2045</v>
      </c>
      <c r="G860" s="2" t="s">
        <v>1146</v>
      </c>
      <c r="H860" s="2" t="s">
        <v>1025</v>
      </c>
      <c r="I860" s="2" t="s">
        <v>1026</v>
      </c>
      <c r="J860" s="2" t="str">
        <f t="shared" si="39"/>
        <v>W207KBL36ST016</v>
      </c>
      <c r="K860" s="2">
        <f t="shared" si="40"/>
        <v>1</v>
      </c>
      <c r="L860">
        <v>0</v>
      </c>
      <c r="M860">
        <v>0</v>
      </c>
      <c r="N860">
        <v>1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 s="5">
        <v>15</v>
      </c>
      <c r="Z860">
        <v>35</v>
      </c>
      <c r="AA860">
        <f t="shared" si="41"/>
        <v>35</v>
      </c>
    </row>
    <row r="861" spans="1:27" x14ac:dyDescent="0.25">
      <c r="A861" s="2">
        <v>2021</v>
      </c>
      <c r="B861" s="2" t="s">
        <v>291</v>
      </c>
      <c r="C861" s="2" t="s">
        <v>368</v>
      </c>
      <c r="D861" s="2" t="s">
        <v>566</v>
      </c>
      <c r="E861" s="2" t="s">
        <v>2046</v>
      </c>
      <c r="F861" s="2" t="s">
        <v>2047</v>
      </c>
      <c r="G861" s="2" t="s">
        <v>2016</v>
      </c>
      <c r="H861" s="2" t="s">
        <v>1025</v>
      </c>
      <c r="I861" s="2" t="s">
        <v>1026</v>
      </c>
      <c r="J861" s="2" t="str">
        <f t="shared" si="39"/>
        <v>W100KTL36ST016</v>
      </c>
      <c r="K861" s="2">
        <f t="shared" si="40"/>
        <v>16</v>
      </c>
      <c r="L861">
        <v>0</v>
      </c>
      <c r="M861">
        <v>3</v>
      </c>
      <c r="N861">
        <v>5</v>
      </c>
      <c r="O861">
        <v>8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 s="5">
        <v>23</v>
      </c>
      <c r="Z861">
        <v>55</v>
      </c>
      <c r="AA861">
        <f t="shared" si="41"/>
        <v>880</v>
      </c>
    </row>
    <row r="862" spans="1:27" x14ac:dyDescent="0.25">
      <c r="A862" s="2">
        <v>2021</v>
      </c>
      <c r="B862" s="2" t="s">
        <v>291</v>
      </c>
      <c r="C862" s="2" t="s">
        <v>368</v>
      </c>
      <c r="D862" s="2" t="s">
        <v>566</v>
      </c>
      <c r="E862" s="2" t="s">
        <v>2048</v>
      </c>
      <c r="F862" s="2" t="s">
        <v>2049</v>
      </c>
      <c r="G862" s="2" t="s">
        <v>1851</v>
      </c>
      <c r="H862" s="2" t="s">
        <v>1025</v>
      </c>
      <c r="I862" s="2" t="s">
        <v>1026</v>
      </c>
      <c r="J862" s="2" t="str">
        <f t="shared" si="39"/>
        <v>W274KTL36ST016</v>
      </c>
      <c r="K862" s="2">
        <f t="shared" si="40"/>
        <v>87</v>
      </c>
      <c r="L862">
        <v>0</v>
      </c>
      <c r="M862">
        <v>32</v>
      </c>
      <c r="N862">
        <v>31</v>
      </c>
      <c r="O862">
        <v>20</v>
      </c>
      <c r="P862">
        <v>4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 s="5">
        <v>19</v>
      </c>
      <c r="Z862">
        <v>45</v>
      </c>
      <c r="AA862">
        <f t="shared" si="41"/>
        <v>3915</v>
      </c>
    </row>
    <row r="863" spans="1:27" x14ac:dyDescent="0.25">
      <c r="A863" s="2">
        <v>2021</v>
      </c>
      <c r="B863" s="2" t="s">
        <v>291</v>
      </c>
      <c r="C863" s="2" t="s">
        <v>368</v>
      </c>
      <c r="D863" s="2" t="s">
        <v>566</v>
      </c>
      <c r="E863" s="2" t="s">
        <v>2048</v>
      </c>
      <c r="F863" s="2" t="s">
        <v>2049</v>
      </c>
      <c r="G863" s="2" t="s">
        <v>1851</v>
      </c>
      <c r="H863" s="2" t="s">
        <v>1729</v>
      </c>
      <c r="I863" s="2" t="s">
        <v>1730</v>
      </c>
      <c r="J863" s="2" t="str">
        <f t="shared" si="39"/>
        <v>W274KTL36ST690</v>
      </c>
      <c r="K863" s="2">
        <f t="shared" si="40"/>
        <v>44</v>
      </c>
      <c r="L863">
        <v>0</v>
      </c>
      <c r="M863">
        <v>26</v>
      </c>
      <c r="N863">
        <v>17</v>
      </c>
      <c r="O863">
        <v>0</v>
      </c>
      <c r="P863">
        <v>1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 s="5">
        <v>19</v>
      </c>
      <c r="Z863">
        <v>45</v>
      </c>
      <c r="AA863">
        <f t="shared" si="41"/>
        <v>1980</v>
      </c>
    </row>
    <row r="864" spans="1:27" x14ac:dyDescent="0.25">
      <c r="A864" s="2">
        <v>2021</v>
      </c>
      <c r="B864" s="2" t="s">
        <v>291</v>
      </c>
      <c r="C864" s="2" t="s">
        <v>326</v>
      </c>
      <c r="D864" s="2" t="s">
        <v>358</v>
      </c>
      <c r="E864" s="2" t="s">
        <v>2050</v>
      </c>
      <c r="F864" s="2" t="s">
        <v>2051</v>
      </c>
      <c r="G864" s="2" t="s">
        <v>2052</v>
      </c>
      <c r="H864" s="2" t="s">
        <v>1025</v>
      </c>
      <c r="I864" s="2" t="s">
        <v>1026</v>
      </c>
      <c r="J864" s="2" t="str">
        <f t="shared" si="39"/>
        <v>W536BDP81ST016</v>
      </c>
      <c r="K864" s="2">
        <f t="shared" si="40"/>
        <v>1</v>
      </c>
      <c r="L864">
        <v>0</v>
      </c>
      <c r="M864">
        <v>0</v>
      </c>
      <c r="N864">
        <v>1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 s="5">
        <v>25</v>
      </c>
      <c r="Z864">
        <v>59</v>
      </c>
      <c r="AA864">
        <f t="shared" si="41"/>
        <v>59</v>
      </c>
    </row>
    <row r="865" spans="1:27" x14ac:dyDescent="0.25">
      <c r="A865" s="2">
        <v>2021</v>
      </c>
      <c r="B865" s="2" t="s">
        <v>291</v>
      </c>
      <c r="C865" s="2" t="s">
        <v>326</v>
      </c>
      <c r="D865" s="2" t="s">
        <v>358</v>
      </c>
      <c r="E865" s="2" t="s">
        <v>2050</v>
      </c>
      <c r="F865" s="2" t="s">
        <v>2051</v>
      </c>
      <c r="G865" s="2" t="s">
        <v>2052</v>
      </c>
      <c r="H865" s="2" t="s">
        <v>1729</v>
      </c>
      <c r="I865" s="2" t="s">
        <v>1730</v>
      </c>
      <c r="J865" s="2" t="str">
        <f t="shared" si="39"/>
        <v>W536BDP81ST690</v>
      </c>
      <c r="K865" s="2">
        <f t="shared" si="40"/>
        <v>351</v>
      </c>
      <c r="L865">
        <v>0</v>
      </c>
      <c r="M865">
        <v>54</v>
      </c>
      <c r="N865">
        <v>114</v>
      </c>
      <c r="O865">
        <v>106</v>
      </c>
      <c r="P865">
        <v>56</v>
      </c>
      <c r="Q865">
        <v>21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 s="5">
        <v>25</v>
      </c>
      <c r="Z865">
        <v>59</v>
      </c>
      <c r="AA865">
        <f t="shared" si="41"/>
        <v>20709</v>
      </c>
    </row>
    <row r="866" spans="1:27" x14ac:dyDescent="0.25">
      <c r="A866" s="2">
        <v>2021</v>
      </c>
      <c r="B866" s="2" t="s">
        <v>291</v>
      </c>
      <c r="C866" s="2" t="s">
        <v>326</v>
      </c>
      <c r="D866" s="2" t="s">
        <v>358</v>
      </c>
      <c r="E866" s="2" t="s">
        <v>2053</v>
      </c>
      <c r="F866" s="2" t="s">
        <v>2054</v>
      </c>
      <c r="G866" s="2" t="s">
        <v>2052</v>
      </c>
      <c r="H866" s="2" t="s">
        <v>319</v>
      </c>
      <c r="I866" s="2" t="s">
        <v>320</v>
      </c>
      <c r="J866" s="2" t="str">
        <f t="shared" si="39"/>
        <v>W536BDP8100004</v>
      </c>
      <c r="K866" s="2">
        <f t="shared" si="40"/>
        <v>2</v>
      </c>
      <c r="L866">
        <v>0</v>
      </c>
      <c r="M866">
        <v>0</v>
      </c>
      <c r="N866">
        <v>1</v>
      </c>
      <c r="O866">
        <v>0</v>
      </c>
      <c r="P866">
        <v>0</v>
      </c>
      <c r="Q866">
        <v>1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 s="5">
        <v>25</v>
      </c>
      <c r="Z866">
        <v>59</v>
      </c>
      <c r="AA866">
        <f t="shared" si="41"/>
        <v>118</v>
      </c>
    </row>
    <row r="867" spans="1:27" x14ac:dyDescent="0.25">
      <c r="A867" s="2">
        <v>2021</v>
      </c>
      <c r="B867" s="2" t="s">
        <v>291</v>
      </c>
      <c r="C867" s="2" t="s">
        <v>326</v>
      </c>
      <c r="D867" s="2" t="s">
        <v>358</v>
      </c>
      <c r="E867" s="2" t="s">
        <v>2053</v>
      </c>
      <c r="F867" s="2" t="s">
        <v>2054</v>
      </c>
      <c r="G867" s="2" t="s">
        <v>2052</v>
      </c>
      <c r="H867" s="2" t="s">
        <v>699</v>
      </c>
      <c r="I867" s="2" t="s">
        <v>700</v>
      </c>
      <c r="J867" s="2" t="str">
        <f t="shared" si="39"/>
        <v>W536BDP8100232</v>
      </c>
      <c r="K867" s="2">
        <f t="shared" si="40"/>
        <v>6</v>
      </c>
      <c r="L867">
        <v>0</v>
      </c>
      <c r="M867">
        <v>1</v>
      </c>
      <c r="N867">
        <v>1</v>
      </c>
      <c r="O867">
        <v>0</v>
      </c>
      <c r="P867">
        <v>4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 s="5">
        <v>25</v>
      </c>
      <c r="Z867">
        <v>59</v>
      </c>
      <c r="AA867">
        <f t="shared" si="41"/>
        <v>354</v>
      </c>
    </row>
    <row r="868" spans="1:27" x14ac:dyDescent="0.25">
      <c r="A868" s="2">
        <v>2021</v>
      </c>
      <c r="B868" s="2" t="s">
        <v>291</v>
      </c>
      <c r="C868" s="2" t="s">
        <v>326</v>
      </c>
      <c r="D868" s="2" t="s">
        <v>358</v>
      </c>
      <c r="E868" s="2" t="s">
        <v>2055</v>
      </c>
      <c r="F868" s="2" t="s">
        <v>2056</v>
      </c>
      <c r="G868" s="2" t="s">
        <v>2057</v>
      </c>
      <c r="H868" s="2" t="s">
        <v>1729</v>
      </c>
      <c r="I868" s="2" t="s">
        <v>1730</v>
      </c>
      <c r="J868" s="2" t="str">
        <f t="shared" si="39"/>
        <v>W537BDTA100690</v>
      </c>
      <c r="K868" s="2">
        <f t="shared" si="40"/>
        <v>4</v>
      </c>
      <c r="L868">
        <v>0</v>
      </c>
      <c r="M868">
        <v>0</v>
      </c>
      <c r="N868">
        <v>4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 s="5">
        <v>33</v>
      </c>
      <c r="Z868">
        <v>79</v>
      </c>
      <c r="AA868">
        <f t="shared" si="41"/>
        <v>316</v>
      </c>
    </row>
    <row r="869" spans="1:27" x14ac:dyDescent="0.25">
      <c r="A869" s="2">
        <v>2021</v>
      </c>
      <c r="B869" s="2" t="s">
        <v>291</v>
      </c>
      <c r="C869" s="2" t="s">
        <v>326</v>
      </c>
      <c r="D869" s="2" t="s">
        <v>358</v>
      </c>
      <c r="E869" s="2" t="s">
        <v>2058</v>
      </c>
      <c r="F869" s="2" t="s">
        <v>2059</v>
      </c>
      <c r="G869" s="2" t="s">
        <v>2060</v>
      </c>
      <c r="H869" s="2" t="s">
        <v>1750</v>
      </c>
      <c r="I869" s="2" t="s">
        <v>1751</v>
      </c>
      <c r="J869" s="2" t="str">
        <f t="shared" si="39"/>
        <v>W538BDP77CH707</v>
      </c>
      <c r="K869" s="2">
        <f t="shared" si="40"/>
        <v>7</v>
      </c>
      <c r="L869">
        <v>0</v>
      </c>
      <c r="M869">
        <v>0</v>
      </c>
      <c r="N869">
        <v>7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 s="5">
        <v>33</v>
      </c>
      <c r="Z869">
        <v>79</v>
      </c>
      <c r="AA869">
        <f t="shared" si="41"/>
        <v>553</v>
      </c>
    </row>
    <row r="870" spans="1:27" x14ac:dyDescent="0.25">
      <c r="A870" s="2">
        <v>2021</v>
      </c>
      <c r="B870" s="2" t="s">
        <v>291</v>
      </c>
      <c r="C870" s="2" t="s">
        <v>326</v>
      </c>
      <c r="D870" s="2" t="s">
        <v>358</v>
      </c>
      <c r="E870" s="2" t="s">
        <v>2061</v>
      </c>
      <c r="F870" s="2" t="s">
        <v>2062</v>
      </c>
      <c r="G870" s="2" t="s">
        <v>2060</v>
      </c>
      <c r="H870" s="2" t="s">
        <v>1722</v>
      </c>
      <c r="I870" s="2" t="s">
        <v>1723</v>
      </c>
      <c r="J870" s="2" t="str">
        <f t="shared" si="39"/>
        <v>W538BDP77HY694</v>
      </c>
      <c r="K870" s="2">
        <f t="shared" si="40"/>
        <v>114</v>
      </c>
      <c r="L870">
        <v>0</v>
      </c>
      <c r="M870">
        <v>8</v>
      </c>
      <c r="N870">
        <v>57</v>
      </c>
      <c r="O870">
        <v>49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 s="5">
        <v>33</v>
      </c>
      <c r="Z870">
        <v>79</v>
      </c>
      <c r="AA870">
        <f t="shared" si="41"/>
        <v>9006</v>
      </c>
    </row>
    <row r="871" spans="1:27" x14ac:dyDescent="0.25">
      <c r="A871" s="2">
        <v>2021</v>
      </c>
      <c r="B871" s="2" t="s">
        <v>291</v>
      </c>
      <c r="C871" s="2" t="s">
        <v>326</v>
      </c>
      <c r="D871" s="2" t="s">
        <v>358</v>
      </c>
      <c r="E871" s="2" t="s">
        <v>2063</v>
      </c>
      <c r="F871" s="2" t="s">
        <v>2064</v>
      </c>
      <c r="G871" s="2" t="s">
        <v>2057</v>
      </c>
      <c r="H871" s="2" t="s">
        <v>319</v>
      </c>
      <c r="I871" s="2" t="s">
        <v>320</v>
      </c>
      <c r="J871" s="2" t="str">
        <f t="shared" si="39"/>
        <v>W537BDRT3SW004</v>
      </c>
      <c r="K871" s="2">
        <f t="shared" si="40"/>
        <v>115</v>
      </c>
      <c r="L871">
        <v>0</v>
      </c>
      <c r="M871">
        <v>9</v>
      </c>
      <c r="N871">
        <v>51</v>
      </c>
      <c r="O871">
        <v>55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 s="5">
        <v>33</v>
      </c>
      <c r="Z871">
        <v>79</v>
      </c>
      <c r="AA871">
        <f t="shared" si="41"/>
        <v>9085</v>
      </c>
    </row>
    <row r="872" spans="1:27" x14ac:dyDescent="0.25">
      <c r="A872" s="2">
        <v>2021</v>
      </c>
      <c r="B872" s="2" t="s">
        <v>291</v>
      </c>
      <c r="C872" s="2" t="s">
        <v>326</v>
      </c>
      <c r="D872" s="2" t="s">
        <v>358</v>
      </c>
      <c r="E872" s="2" t="s">
        <v>2063</v>
      </c>
      <c r="F872" s="2" t="s">
        <v>2064</v>
      </c>
      <c r="G872" s="2" t="s">
        <v>2057</v>
      </c>
      <c r="H872" s="2" t="s">
        <v>314</v>
      </c>
      <c r="I872" s="2" t="s">
        <v>315</v>
      </c>
      <c r="J872" s="2" t="str">
        <f t="shared" si="39"/>
        <v>W537BDRT3SW006</v>
      </c>
      <c r="K872" s="2">
        <f t="shared" si="40"/>
        <v>18</v>
      </c>
      <c r="L872">
        <v>0</v>
      </c>
      <c r="M872">
        <v>1</v>
      </c>
      <c r="N872">
        <v>3</v>
      </c>
      <c r="O872">
        <v>14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 s="5">
        <v>33</v>
      </c>
      <c r="Z872">
        <v>79</v>
      </c>
      <c r="AA872">
        <f t="shared" si="41"/>
        <v>1422</v>
      </c>
    </row>
    <row r="873" spans="1:27" x14ac:dyDescent="0.25">
      <c r="A873" s="2">
        <v>2021</v>
      </c>
      <c r="B873" s="2" t="s">
        <v>291</v>
      </c>
      <c r="C873" s="2" t="s">
        <v>326</v>
      </c>
      <c r="D873" s="2" t="s">
        <v>358</v>
      </c>
      <c r="E873" s="2" t="s">
        <v>2063</v>
      </c>
      <c r="F873" s="2" t="s">
        <v>2064</v>
      </c>
      <c r="G873" s="2" t="s">
        <v>2057</v>
      </c>
      <c r="H873" s="2" t="s">
        <v>1729</v>
      </c>
      <c r="I873" s="2" t="s">
        <v>1730</v>
      </c>
      <c r="J873" s="2" t="str">
        <f t="shared" si="39"/>
        <v>W537BDRT3SW690</v>
      </c>
      <c r="K873" s="2">
        <f t="shared" si="40"/>
        <v>163</v>
      </c>
      <c r="L873">
        <v>0</v>
      </c>
      <c r="M873">
        <v>26</v>
      </c>
      <c r="N873">
        <v>74</v>
      </c>
      <c r="O873">
        <v>61</v>
      </c>
      <c r="P873">
        <v>2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 s="5">
        <v>33</v>
      </c>
      <c r="Z873">
        <v>79</v>
      </c>
      <c r="AA873">
        <f t="shared" si="41"/>
        <v>12877</v>
      </c>
    </row>
    <row r="874" spans="1:27" x14ac:dyDescent="0.25">
      <c r="A874" s="2">
        <v>2021</v>
      </c>
      <c r="B874" s="2" t="s">
        <v>291</v>
      </c>
      <c r="C874" s="2" t="s">
        <v>368</v>
      </c>
      <c r="D874" s="2" t="s">
        <v>550</v>
      </c>
      <c r="E874" s="2" t="s">
        <v>2065</v>
      </c>
      <c r="F874" s="2" t="s">
        <v>2066</v>
      </c>
      <c r="G874" s="2" t="s">
        <v>553</v>
      </c>
      <c r="H874" s="2" t="s">
        <v>561</v>
      </c>
      <c r="I874" s="2" t="s">
        <v>562</v>
      </c>
      <c r="J874" s="2" t="str">
        <f t="shared" si="39"/>
        <v>W206KBL36SC436</v>
      </c>
      <c r="K874" s="2">
        <f t="shared" si="40"/>
        <v>1</v>
      </c>
      <c r="L874">
        <v>0</v>
      </c>
      <c r="M874">
        <v>0</v>
      </c>
      <c r="N874">
        <v>0</v>
      </c>
      <c r="O874">
        <v>1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 s="5">
        <v>16.5</v>
      </c>
      <c r="Z874">
        <v>39</v>
      </c>
      <c r="AA874">
        <f t="shared" si="41"/>
        <v>39</v>
      </c>
    </row>
    <row r="875" spans="1:27" x14ac:dyDescent="0.25">
      <c r="A875" s="2">
        <v>2021</v>
      </c>
      <c r="B875" s="2" t="s">
        <v>291</v>
      </c>
      <c r="C875" s="2" t="s">
        <v>326</v>
      </c>
      <c r="D875" s="2" t="s">
        <v>358</v>
      </c>
      <c r="E875" s="2" t="s">
        <v>2067</v>
      </c>
      <c r="F875" s="2" t="s">
        <v>2068</v>
      </c>
      <c r="G875" s="2" t="s">
        <v>2060</v>
      </c>
      <c r="H875" s="2" t="s">
        <v>1722</v>
      </c>
      <c r="I875" s="2" t="s">
        <v>1723</v>
      </c>
      <c r="J875" s="2" t="str">
        <f t="shared" si="39"/>
        <v>W538BDM0600694</v>
      </c>
      <c r="K875" s="2">
        <f t="shared" si="40"/>
        <v>121</v>
      </c>
      <c r="L875">
        <v>0</v>
      </c>
      <c r="M875">
        <v>13</v>
      </c>
      <c r="N875">
        <v>37</v>
      </c>
      <c r="O875">
        <v>41</v>
      </c>
      <c r="P875">
        <v>30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 s="5">
        <v>38</v>
      </c>
      <c r="Z875">
        <v>89</v>
      </c>
      <c r="AA875">
        <f t="shared" si="41"/>
        <v>10769</v>
      </c>
    </row>
    <row r="876" spans="1:27" x14ac:dyDescent="0.25">
      <c r="A876" s="2">
        <v>2021</v>
      </c>
      <c r="B876" s="2" t="s">
        <v>291</v>
      </c>
      <c r="C876" s="2" t="s">
        <v>326</v>
      </c>
      <c r="D876" s="2" t="s">
        <v>358</v>
      </c>
      <c r="E876" s="2" t="s">
        <v>2067</v>
      </c>
      <c r="F876" s="2" t="s">
        <v>2068</v>
      </c>
      <c r="G876" s="2" t="s">
        <v>2060</v>
      </c>
      <c r="H876" s="2" t="s">
        <v>1793</v>
      </c>
      <c r="I876" s="2" t="s">
        <v>1794</v>
      </c>
      <c r="J876" s="2" t="str">
        <f t="shared" si="39"/>
        <v>W538BDM0600695</v>
      </c>
      <c r="K876" s="2">
        <f t="shared" si="40"/>
        <v>4</v>
      </c>
      <c r="L876">
        <v>0</v>
      </c>
      <c r="M876">
        <v>0</v>
      </c>
      <c r="N876">
        <v>4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 s="5">
        <v>38</v>
      </c>
      <c r="Z876">
        <v>89</v>
      </c>
      <c r="AA876">
        <f t="shared" si="41"/>
        <v>356</v>
      </c>
    </row>
    <row r="877" spans="1:27" x14ac:dyDescent="0.25">
      <c r="A877" s="2">
        <v>2021</v>
      </c>
      <c r="B877" s="2" t="s">
        <v>291</v>
      </c>
      <c r="C877" s="2" t="s">
        <v>326</v>
      </c>
      <c r="D877" s="2" t="s">
        <v>358</v>
      </c>
      <c r="E877" s="2" t="s">
        <v>2067</v>
      </c>
      <c r="F877" s="2" t="s">
        <v>2068</v>
      </c>
      <c r="G877" s="2" t="s">
        <v>2060</v>
      </c>
      <c r="H877" s="2" t="s">
        <v>1748</v>
      </c>
      <c r="I877" s="2" t="s">
        <v>1749</v>
      </c>
      <c r="J877" s="2" t="str">
        <f t="shared" si="39"/>
        <v>W538BDM0600696</v>
      </c>
      <c r="K877" s="2">
        <f t="shared" si="40"/>
        <v>122</v>
      </c>
      <c r="L877">
        <v>0</v>
      </c>
      <c r="M877">
        <v>10</v>
      </c>
      <c r="N877">
        <v>57</v>
      </c>
      <c r="O877">
        <v>40</v>
      </c>
      <c r="P877">
        <v>15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 s="5">
        <v>38</v>
      </c>
      <c r="Z877">
        <v>89</v>
      </c>
      <c r="AA877">
        <f t="shared" si="41"/>
        <v>10858</v>
      </c>
    </row>
    <row r="878" spans="1:27" x14ac:dyDescent="0.25">
      <c r="A878" s="2">
        <v>2021</v>
      </c>
      <c r="B878" s="2" t="s">
        <v>291</v>
      </c>
      <c r="C878" s="2" t="s">
        <v>326</v>
      </c>
      <c r="D878" s="2" t="s">
        <v>358</v>
      </c>
      <c r="E878" s="2" t="s">
        <v>2067</v>
      </c>
      <c r="F878" s="2" t="s">
        <v>2068</v>
      </c>
      <c r="G878" s="2" t="s">
        <v>2060</v>
      </c>
      <c r="H878" s="2" t="s">
        <v>2069</v>
      </c>
      <c r="I878" s="2" t="s">
        <v>2070</v>
      </c>
      <c r="J878" s="2" t="str">
        <f t="shared" si="39"/>
        <v>W538BDM0600717</v>
      </c>
      <c r="K878" s="2">
        <f t="shared" si="40"/>
        <v>54</v>
      </c>
      <c r="L878">
        <v>0</v>
      </c>
      <c r="M878">
        <v>0</v>
      </c>
      <c r="N878">
        <v>13</v>
      </c>
      <c r="O878">
        <v>33</v>
      </c>
      <c r="P878">
        <v>8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 s="5">
        <v>38</v>
      </c>
      <c r="Z878">
        <v>89</v>
      </c>
      <c r="AA878">
        <f t="shared" si="41"/>
        <v>4806</v>
      </c>
    </row>
    <row r="879" spans="1:27" x14ac:dyDescent="0.25">
      <c r="A879" s="2">
        <v>2021</v>
      </c>
      <c r="B879" s="2" t="s">
        <v>291</v>
      </c>
      <c r="C879" s="2" t="s">
        <v>326</v>
      </c>
      <c r="D879" s="2" t="s">
        <v>358</v>
      </c>
      <c r="E879" s="2" t="s">
        <v>2071</v>
      </c>
      <c r="F879" s="2" t="s">
        <v>2072</v>
      </c>
      <c r="G879" s="2" t="s">
        <v>2052</v>
      </c>
      <c r="H879" s="2" t="s">
        <v>1729</v>
      </c>
      <c r="I879" s="2" t="s">
        <v>1730</v>
      </c>
      <c r="J879" s="2" t="str">
        <f t="shared" si="39"/>
        <v>W536BDRT37S690</v>
      </c>
      <c r="K879" s="2">
        <f t="shared" si="40"/>
        <v>9</v>
      </c>
      <c r="L879">
        <v>0</v>
      </c>
      <c r="M879">
        <v>0</v>
      </c>
      <c r="N879">
        <v>9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 s="5">
        <v>25</v>
      </c>
      <c r="Z879">
        <v>59</v>
      </c>
      <c r="AA879">
        <f t="shared" si="41"/>
        <v>531</v>
      </c>
    </row>
    <row r="880" spans="1:27" x14ac:dyDescent="0.25">
      <c r="A880" s="2">
        <v>2021</v>
      </c>
      <c r="B880" s="2" t="s">
        <v>291</v>
      </c>
      <c r="C880" s="2" t="s">
        <v>368</v>
      </c>
      <c r="D880" s="2" t="s">
        <v>550</v>
      </c>
      <c r="E880" s="2" t="s">
        <v>2073</v>
      </c>
      <c r="F880" s="2" t="s">
        <v>2074</v>
      </c>
      <c r="G880" s="2" t="s">
        <v>1826</v>
      </c>
      <c r="H880" s="2" t="s">
        <v>561</v>
      </c>
      <c r="I880" s="2" t="s">
        <v>562</v>
      </c>
      <c r="J880" s="2" t="str">
        <f t="shared" si="39"/>
        <v>W278KBL36SC436</v>
      </c>
      <c r="K880" s="2">
        <f t="shared" si="40"/>
        <v>112</v>
      </c>
      <c r="L880">
        <v>0</v>
      </c>
      <c r="M880">
        <v>28</v>
      </c>
      <c r="N880">
        <v>26</v>
      </c>
      <c r="O880">
        <v>35</v>
      </c>
      <c r="P880">
        <v>23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 s="5">
        <v>15</v>
      </c>
      <c r="Z880">
        <v>35</v>
      </c>
      <c r="AA880">
        <f t="shared" si="41"/>
        <v>3920</v>
      </c>
    </row>
    <row r="881" spans="1:27" x14ac:dyDescent="0.25">
      <c r="A881" s="2">
        <v>2021</v>
      </c>
      <c r="B881" s="2" t="s">
        <v>291</v>
      </c>
      <c r="C881" s="2" t="s">
        <v>326</v>
      </c>
      <c r="D881" s="2" t="s">
        <v>358</v>
      </c>
      <c r="E881" s="2" t="s">
        <v>2075</v>
      </c>
      <c r="F881" s="2" t="s">
        <v>2076</v>
      </c>
      <c r="G881" s="2" t="s">
        <v>2052</v>
      </c>
      <c r="H881" s="2" t="s">
        <v>1783</v>
      </c>
      <c r="I881" s="2" t="s">
        <v>1784</v>
      </c>
      <c r="J881" s="2" t="str">
        <f t="shared" si="39"/>
        <v>W536BDRT3AY693</v>
      </c>
      <c r="K881" s="2">
        <f t="shared" si="40"/>
        <v>8</v>
      </c>
      <c r="L881">
        <v>0</v>
      </c>
      <c r="M881">
        <v>0</v>
      </c>
      <c r="N881">
        <v>8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 s="5">
        <v>25</v>
      </c>
      <c r="Z881">
        <v>59</v>
      </c>
      <c r="AA881">
        <f t="shared" si="41"/>
        <v>472</v>
      </c>
    </row>
    <row r="882" spans="1:27" x14ac:dyDescent="0.25">
      <c r="A882" s="2">
        <v>2021</v>
      </c>
      <c r="B882" s="2" t="s">
        <v>291</v>
      </c>
      <c r="C882" s="2" t="s">
        <v>326</v>
      </c>
      <c r="D882" s="2" t="s">
        <v>1871</v>
      </c>
      <c r="E882" s="2" t="s">
        <v>2077</v>
      </c>
      <c r="F882" s="2" t="s">
        <v>2078</v>
      </c>
      <c r="G882" s="2" t="s">
        <v>1874</v>
      </c>
      <c r="H882" s="2" t="s">
        <v>1740</v>
      </c>
      <c r="I882" s="2" t="s">
        <v>1741</v>
      </c>
      <c r="J882" s="2" t="str">
        <f t="shared" si="39"/>
        <v>W035SKP77HY326</v>
      </c>
      <c r="K882" s="2">
        <f t="shared" si="40"/>
        <v>9</v>
      </c>
      <c r="L882">
        <v>0</v>
      </c>
      <c r="M882">
        <v>0</v>
      </c>
      <c r="N882">
        <v>9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 s="5">
        <v>27</v>
      </c>
      <c r="Z882">
        <v>65</v>
      </c>
      <c r="AA882">
        <f t="shared" si="41"/>
        <v>585</v>
      </c>
    </row>
    <row r="883" spans="1:27" x14ac:dyDescent="0.25">
      <c r="A883" s="2">
        <v>2021</v>
      </c>
      <c r="B883" s="2" t="s">
        <v>291</v>
      </c>
      <c r="C883" s="2" t="s">
        <v>368</v>
      </c>
      <c r="D883" s="2" t="s">
        <v>566</v>
      </c>
      <c r="E883" s="2" t="s">
        <v>2079</v>
      </c>
      <c r="F883" s="2" t="s">
        <v>2080</v>
      </c>
      <c r="G883" s="2" t="s">
        <v>2016</v>
      </c>
      <c r="H883" s="2" t="s">
        <v>561</v>
      </c>
      <c r="I883" s="2" t="s">
        <v>562</v>
      </c>
      <c r="J883" s="2" t="str">
        <f t="shared" si="39"/>
        <v>W100KTL36SC436</v>
      </c>
      <c r="K883" s="2">
        <f t="shared" si="40"/>
        <v>5</v>
      </c>
      <c r="L883">
        <v>0</v>
      </c>
      <c r="M883">
        <v>5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 s="5">
        <v>23</v>
      </c>
      <c r="Z883">
        <v>55</v>
      </c>
      <c r="AA883">
        <f t="shared" si="41"/>
        <v>275</v>
      </c>
    </row>
    <row r="884" spans="1:27" x14ac:dyDescent="0.25">
      <c r="A884" s="2">
        <v>2021</v>
      </c>
      <c r="B884" s="2" t="s">
        <v>291</v>
      </c>
      <c r="C884" s="2" t="s">
        <v>326</v>
      </c>
      <c r="D884" s="2" t="s">
        <v>358</v>
      </c>
      <c r="E884" s="2" t="s">
        <v>2081</v>
      </c>
      <c r="F884" s="2" t="s">
        <v>2082</v>
      </c>
      <c r="G884" s="2" t="s">
        <v>2060</v>
      </c>
      <c r="H884" s="2" t="s">
        <v>1089</v>
      </c>
      <c r="I884" s="2" t="s">
        <v>1090</v>
      </c>
      <c r="J884" s="2" t="str">
        <f t="shared" si="39"/>
        <v>W538BDP7700633</v>
      </c>
      <c r="K884" s="2">
        <f t="shared" si="40"/>
        <v>3</v>
      </c>
      <c r="L884">
        <v>0</v>
      </c>
      <c r="M884">
        <v>0</v>
      </c>
      <c r="N884">
        <v>3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 s="5">
        <v>33</v>
      </c>
      <c r="Z884">
        <v>79</v>
      </c>
      <c r="AA884">
        <f t="shared" si="41"/>
        <v>237</v>
      </c>
    </row>
    <row r="885" spans="1:27" x14ac:dyDescent="0.25">
      <c r="A885" s="2">
        <v>2021</v>
      </c>
      <c r="B885" s="2" t="s">
        <v>291</v>
      </c>
      <c r="C885" s="2" t="s">
        <v>326</v>
      </c>
      <c r="D885" s="2" t="s">
        <v>358</v>
      </c>
      <c r="E885" s="2" t="s">
        <v>2081</v>
      </c>
      <c r="F885" s="2" t="s">
        <v>2082</v>
      </c>
      <c r="G885" s="2" t="s">
        <v>2060</v>
      </c>
      <c r="H885" s="2" t="s">
        <v>1763</v>
      </c>
      <c r="I885" s="2" t="s">
        <v>1764</v>
      </c>
      <c r="J885" s="2" t="str">
        <f t="shared" si="39"/>
        <v>W538BDP7700691</v>
      </c>
      <c r="K885" s="2">
        <f t="shared" si="40"/>
        <v>4</v>
      </c>
      <c r="L885">
        <v>0</v>
      </c>
      <c r="M885">
        <v>0</v>
      </c>
      <c r="N885">
        <v>4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 s="5">
        <v>33</v>
      </c>
      <c r="Z885">
        <v>79</v>
      </c>
      <c r="AA885">
        <f t="shared" si="41"/>
        <v>316</v>
      </c>
    </row>
    <row r="886" spans="1:27" x14ac:dyDescent="0.25">
      <c r="A886" s="2">
        <v>2021</v>
      </c>
      <c r="B886" s="2" t="s">
        <v>291</v>
      </c>
      <c r="C886" s="2" t="s">
        <v>326</v>
      </c>
      <c r="D886" s="2" t="s">
        <v>358</v>
      </c>
      <c r="E886" s="2" t="s">
        <v>2081</v>
      </c>
      <c r="F886" s="2" t="s">
        <v>2082</v>
      </c>
      <c r="G886" s="2" t="s">
        <v>2060</v>
      </c>
      <c r="H886" s="2" t="s">
        <v>1758</v>
      </c>
      <c r="I886" s="2" t="s">
        <v>1759</v>
      </c>
      <c r="J886" s="2" t="str">
        <f t="shared" si="39"/>
        <v>W538BDP7700692</v>
      </c>
      <c r="K886" s="2">
        <f t="shared" si="40"/>
        <v>4</v>
      </c>
      <c r="L886">
        <v>0</v>
      </c>
      <c r="M886">
        <v>0</v>
      </c>
      <c r="N886">
        <v>4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 s="5">
        <v>33</v>
      </c>
      <c r="Z886">
        <v>79</v>
      </c>
      <c r="AA886">
        <f t="shared" si="41"/>
        <v>316</v>
      </c>
    </row>
    <row r="887" spans="1:27" x14ac:dyDescent="0.25">
      <c r="A887" s="2">
        <v>2021</v>
      </c>
      <c r="B887" s="2" t="s">
        <v>291</v>
      </c>
      <c r="C887" s="2" t="s">
        <v>326</v>
      </c>
      <c r="D887" s="2" t="s">
        <v>1871</v>
      </c>
      <c r="E887" s="2" t="s">
        <v>2083</v>
      </c>
      <c r="F887" s="2" t="s">
        <v>2084</v>
      </c>
      <c r="G887" s="2" t="s">
        <v>1874</v>
      </c>
      <c r="H887" s="2" t="s">
        <v>1793</v>
      </c>
      <c r="I887" s="2" t="s">
        <v>1794</v>
      </c>
      <c r="J887" s="2" t="str">
        <f t="shared" si="39"/>
        <v>W035SKP77CH695</v>
      </c>
      <c r="K887" s="2">
        <f t="shared" si="40"/>
        <v>10</v>
      </c>
      <c r="L887">
        <v>0</v>
      </c>
      <c r="M887">
        <v>0</v>
      </c>
      <c r="N887">
        <v>10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 s="5">
        <v>27</v>
      </c>
      <c r="Z887">
        <v>65</v>
      </c>
      <c r="AA887">
        <f t="shared" si="41"/>
        <v>650</v>
      </c>
    </row>
    <row r="888" spans="1:27" x14ac:dyDescent="0.25">
      <c r="A888" s="2">
        <v>2021</v>
      </c>
      <c r="B888" s="2" t="s">
        <v>291</v>
      </c>
      <c r="C888" s="2" t="s">
        <v>326</v>
      </c>
      <c r="D888" s="2" t="s">
        <v>488</v>
      </c>
      <c r="E888" s="2" t="s">
        <v>2085</v>
      </c>
      <c r="F888" s="2" t="s">
        <v>655</v>
      </c>
      <c r="G888" s="2" t="s">
        <v>656</v>
      </c>
      <c r="H888" s="2" t="s">
        <v>314</v>
      </c>
      <c r="I888" s="2" t="s">
        <v>315</v>
      </c>
      <c r="J888" s="2" t="str">
        <f t="shared" si="39"/>
        <v>W636BDP8100006</v>
      </c>
      <c r="K888" s="2">
        <f t="shared" si="40"/>
        <v>1</v>
      </c>
      <c r="L888">
        <v>0</v>
      </c>
      <c r="M888">
        <v>0</v>
      </c>
      <c r="N888">
        <v>1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 s="5">
        <v>20</v>
      </c>
      <c r="Z888">
        <v>49</v>
      </c>
      <c r="AA888">
        <f t="shared" si="41"/>
        <v>49</v>
      </c>
    </row>
    <row r="889" spans="1:27" x14ac:dyDescent="0.25">
      <c r="A889" s="2">
        <v>2021</v>
      </c>
      <c r="B889" s="2" t="s">
        <v>291</v>
      </c>
      <c r="C889" s="2" t="s">
        <v>326</v>
      </c>
      <c r="D889" s="2" t="s">
        <v>488</v>
      </c>
      <c r="E889" s="2" t="s">
        <v>2085</v>
      </c>
      <c r="F889" s="2" t="s">
        <v>655</v>
      </c>
      <c r="G889" s="2" t="s">
        <v>656</v>
      </c>
      <c r="H889" s="2" t="s">
        <v>1089</v>
      </c>
      <c r="I889" s="2" t="s">
        <v>1090</v>
      </c>
      <c r="J889" s="2" t="str">
        <f t="shared" si="39"/>
        <v>W636BDP8100633</v>
      </c>
      <c r="K889" s="2">
        <f t="shared" si="40"/>
        <v>19</v>
      </c>
      <c r="L889">
        <v>0</v>
      </c>
      <c r="M889">
        <v>0</v>
      </c>
      <c r="N889">
        <v>0</v>
      </c>
      <c r="O889">
        <v>19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 s="5">
        <v>20</v>
      </c>
      <c r="Z889">
        <v>49</v>
      </c>
      <c r="AA889">
        <f t="shared" si="41"/>
        <v>931</v>
      </c>
    </row>
    <row r="890" spans="1:27" x14ac:dyDescent="0.25">
      <c r="A890" s="2">
        <v>2021</v>
      </c>
      <c r="B890" s="2" t="s">
        <v>291</v>
      </c>
      <c r="C890" s="2" t="s">
        <v>326</v>
      </c>
      <c r="D890" s="2" t="s">
        <v>488</v>
      </c>
      <c r="E890" s="2" t="s">
        <v>2085</v>
      </c>
      <c r="F890" s="2" t="s">
        <v>655</v>
      </c>
      <c r="G890" s="2" t="s">
        <v>656</v>
      </c>
      <c r="H890" s="2" t="s">
        <v>1729</v>
      </c>
      <c r="I890" s="2" t="s">
        <v>1730</v>
      </c>
      <c r="J890" s="2" t="str">
        <f t="shared" si="39"/>
        <v>W636BDP8100690</v>
      </c>
      <c r="K890" s="2">
        <f t="shared" si="40"/>
        <v>215</v>
      </c>
      <c r="L890">
        <v>0</v>
      </c>
      <c r="M890">
        <v>21</v>
      </c>
      <c r="N890">
        <v>66</v>
      </c>
      <c r="O890">
        <v>86</v>
      </c>
      <c r="P890">
        <v>33</v>
      </c>
      <c r="Q890">
        <v>9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 s="5">
        <v>20</v>
      </c>
      <c r="Z890">
        <v>49</v>
      </c>
      <c r="AA890">
        <f t="shared" si="41"/>
        <v>10535</v>
      </c>
    </row>
    <row r="891" spans="1:27" x14ac:dyDescent="0.25">
      <c r="A891" s="2">
        <v>2021</v>
      </c>
      <c r="B891" s="2" t="s">
        <v>291</v>
      </c>
      <c r="C891" s="2" t="s">
        <v>326</v>
      </c>
      <c r="D891" s="2" t="s">
        <v>488</v>
      </c>
      <c r="E891" s="2" t="s">
        <v>2085</v>
      </c>
      <c r="F891" s="2" t="s">
        <v>655</v>
      </c>
      <c r="G891" s="2" t="s">
        <v>656</v>
      </c>
      <c r="H891" s="2" t="s">
        <v>1763</v>
      </c>
      <c r="I891" s="2" t="s">
        <v>1764</v>
      </c>
      <c r="J891" s="2" t="str">
        <f t="shared" si="39"/>
        <v>W636BDP8100691</v>
      </c>
      <c r="K891" s="2">
        <f t="shared" si="40"/>
        <v>438</v>
      </c>
      <c r="L891">
        <v>0</v>
      </c>
      <c r="M891">
        <v>11</v>
      </c>
      <c r="N891">
        <v>101</v>
      </c>
      <c r="O891">
        <v>173</v>
      </c>
      <c r="P891">
        <v>99</v>
      </c>
      <c r="Q891">
        <v>54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 s="5">
        <v>20</v>
      </c>
      <c r="Z891">
        <v>49</v>
      </c>
      <c r="AA891">
        <f t="shared" si="41"/>
        <v>21462</v>
      </c>
    </row>
    <row r="892" spans="1:27" x14ac:dyDescent="0.25">
      <c r="A892" s="2">
        <v>2021</v>
      </c>
      <c r="B892" s="2" t="s">
        <v>291</v>
      </c>
      <c r="C892" s="2" t="s">
        <v>326</v>
      </c>
      <c r="D892" s="2" t="s">
        <v>488</v>
      </c>
      <c r="E892" s="2" t="s">
        <v>2085</v>
      </c>
      <c r="F892" s="2" t="s">
        <v>655</v>
      </c>
      <c r="G892" s="2" t="s">
        <v>656</v>
      </c>
      <c r="H892" s="2" t="s">
        <v>1758</v>
      </c>
      <c r="I892" s="2" t="s">
        <v>1759</v>
      </c>
      <c r="J892" s="2" t="str">
        <f t="shared" si="39"/>
        <v>W636BDP8100692</v>
      </c>
      <c r="K892" s="2">
        <f t="shared" si="40"/>
        <v>1</v>
      </c>
      <c r="L892">
        <v>0</v>
      </c>
      <c r="M892">
        <v>0</v>
      </c>
      <c r="N892">
        <v>1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 s="5">
        <v>20</v>
      </c>
      <c r="Z892">
        <v>49</v>
      </c>
      <c r="AA892">
        <f t="shared" si="41"/>
        <v>49</v>
      </c>
    </row>
    <row r="893" spans="1:27" x14ac:dyDescent="0.25">
      <c r="A893" s="2">
        <v>2021</v>
      </c>
      <c r="B893" s="2" t="s">
        <v>291</v>
      </c>
      <c r="C893" s="2" t="s">
        <v>368</v>
      </c>
      <c r="D893" s="2" t="s">
        <v>369</v>
      </c>
      <c r="E893" s="2" t="s">
        <v>2086</v>
      </c>
      <c r="F893" s="2" t="s">
        <v>2087</v>
      </c>
      <c r="G893" s="2" t="s">
        <v>2088</v>
      </c>
      <c r="H893" s="2" t="s">
        <v>1748</v>
      </c>
      <c r="I893" s="2" t="s">
        <v>1749</v>
      </c>
      <c r="J893" s="2" t="str">
        <f t="shared" si="39"/>
        <v>W286KNL36BI696</v>
      </c>
      <c r="K893" s="2">
        <f t="shared" si="40"/>
        <v>20</v>
      </c>
      <c r="L893">
        <v>0</v>
      </c>
      <c r="M893">
        <v>0</v>
      </c>
      <c r="N893">
        <v>20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 s="5">
        <v>33</v>
      </c>
      <c r="Z893">
        <v>79</v>
      </c>
      <c r="AA893">
        <f t="shared" si="41"/>
        <v>1580</v>
      </c>
    </row>
    <row r="894" spans="1:27" x14ac:dyDescent="0.25">
      <c r="A894" s="2">
        <v>2021</v>
      </c>
      <c r="B894" s="2" t="s">
        <v>291</v>
      </c>
      <c r="C894" s="2" t="s">
        <v>368</v>
      </c>
      <c r="D894" s="2" t="s">
        <v>369</v>
      </c>
      <c r="E894" s="2" t="s">
        <v>2089</v>
      </c>
      <c r="F894" s="2" t="s">
        <v>2090</v>
      </c>
      <c r="G894" s="2" t="s">
        <v>2091</v>
      </c>
      <c r="H894" s="2" t="s">
        <v>2092</v>
      </c>
      <c r="I894" s="2" t="s">
        <v>2093</v>
      </c>
      <c r="J894" s="2" t="str">
        <f t="shared" si="39"/>
        <v>W292KNL36BI714</v>
      </c>
      <c r="K894" s="2">
        <f t="shared" si="40"/>
        <v>2</v>
      </c>
      <c r="L894">
        <v>0</v>
      </c>
      <c r="M894">
        <v>0</v>
      </c>
      <c r="N894">
        <v>2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 s="5">
        <v>36</v>
      </c>
      <c r="Z894">
        <v>85</v>
      </c>
      <c r="AA894">
        <f t="shared" si="41"/>
        <v>170</v>
      </c>
    </row>
    <row r="895" spans="1:27" x14ac:dyDescent="0.25">
      <c r="A895" s="2">
        <v>2021</v>
      </c>
      <c r="B895" s="2" t="s">
        <v>291</v>
      </c>
      <c r="C895" s="2" t="s">
        <v>368</v>
      </c>
      <c r="D895" s="2" t="s">
        <v>369</v>
      </c>
      <c r="E895" s="2" t="s">
        <v>2094</v>
      </c>
      <c r="F895" s="2" t="s">
        <v>2095</v>
      </c>
      <c r="G895" s="2" t="s">
        <v>1979</v>
      </c>
      <c r="H895" s="2" t="s">
        <v>1748</v>
      </c>
      <c r="I895" s="2" t="s">
        <v>1749</v>
      </c>
      <c r="J895" s="2" t="str">
        <f t="shared" si="39"/>
        <v>W332KNL36BI696</v>
      </c>
      <c r="K895" s="2">
        <f t="shared" si="40"/>
        <v>2</v>
      </c>
      <c r="L895">
        <v>0</v>
      </c>
      <c r="M895">
        <v>0</v>
      </c>
      <c r="N895">
        <v>2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 s="5">
        <v>33</v>
      </c>
      <c r="Z895">
        <v>79</v>
      </c>
      <c r="AA895">
        <f t="shared" si="41"/>
        <v>158</v>
      </c>
    </row>
    <row r="896" spans="1:27" x14ac:dyDescent="0.25">
      <c r="A896" s="2">
        <v>2021</v>
      </c>
      <c r="B896" s="2" t="s">
        <v>291</v>
      </c>
      <c r="C896" s="2" t="s">
        <v>368</v>
      </c>
      <c r="D896" s="2" t="s">
        <v>369</v>
      </c>
      <c r="E896" s="2" t="s">
        <v>2096</v>
      </c>
      <c r="F896" s="2" t="s">
        <v>2097</v>
      </c>
      <c r="G896" s="2" t="s">
        <v>2088</v>
      </c>
      <c r="H896" s="2" t="s">
        <v>1793</v>
      </c>
      <c r="I896" s="2" t="s">
        <v>1794</v>
      </c>
      <c r="J896" s="2" t="str">
        <f t="shared" si="39"/>
        <v>W286KNL36CH695</v>
      </c>
      <c r="K896" s="2">
        <f t="shared" si="40"/>
        <v>2</v>
      </c>
      <c r="L896">
        <v>0</v>
      </c>
      <c r="M896">
        <v>0</v>
      </c>
      <c r="N896">
        <v>2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 s="5">
        <v>29</v>
      </c>
      <c r="Z896">
        <v>69</v>
      </c>
      <c r="AA896">
        <f t="shared" si="41"/>
        <v>138</v>
      </c>
    </row>
    <row r="897" spans="1:27" x14ac:dyDescent="0.25">
      <c r="A897" s="2">
        <v>2021</v>
      </c>
      <c r="B897" s="2" t="s">
        <v>291</v>
      </c>
      <c r="C897" s="2" t="s">
        <v>368</v>
      </c>
      <c r="D897" s="2" t="s">
        <v>531</v>
      </c>
      <c r="E897" s="2" t="s">
        <v>2098</v>
      </c>
      <c r="F897" s="2" t="s">
        <v>2099</v>
      </c>
      <c r="G897" s="2" t="s">
        <v>2100</v>
      </c>
      <c r="H897" s="2" t="s">
        <v>2092</v>
      </c>
      <c r="I897" s="2" t="s">
        <v>2093</v>
      </c>
      <c r="J897" s="2" t="str">
        <f t="shared" si="39"/>
        <v>W338KSL36BI714</v>
      </c>
      <c r="K897" s="2">
        <f t="shared" si="40"/>
        <v>2</v>
      </c>
      <c r="L897">
        <v>0</v>
      </c>
      <c r="M897">
        <v>0</v>
      </c>
      <c r="N897">
        <v>2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 s="5">
        <v>42</v>
      </c>
      <c r="Z897">
        <v>99</v>
      </c>
      <c r="AA897">
        <f t="shared" si="41"/>
        <v>198</v>
      </c>
    </row>
    <row r="898" spans="1:27" x14ac:dyDescent="0.25">
      <c r="A898" s="2">
        <v>2021</v>
      </c>
      <c r="B898" s="2" t="s">
        <v>291</v>
      </c>
      <c r="C898" s="2" t="s">
        <v>368</v>
      </c>
      <c r="D898" s="2" t="s">
        <v>369</v>
      </c>
      <c r="E898" s="2" t="s">
        <v>624</v>
      </c>
      <c r="F898" s="2" t="s">
        <v>2101</v>
      </c>
      <c r="G898" s="2" t="s">
        <v>1948</v>
      </c>
      <c r="H898" s="2" t="s">
        <v>1750</v>
      </c>
      <c r="I898" s="2" t="s">
        <v>1751</v>
      </c>
      <c r="J898" s="2" t="str">
        <f t="shared" si="39"/>
        <v>W375KNL36CH707</v>
      </c>
      <c r="K898" s="2">
        <f t="shared" si="40"/>
        <v>1</v>
      </c>
      <c r="L898">
        <v>0</v>
      </c>
      <c r="M898">
        <v>0</v>
      </c>
      <c r="N898">
        <v>1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 s="5">
        <v>29</v>
      </c>
      <c r="Z898">
        <v>69</v>
      </c>
      <c r="AA898">
        <f t="shared" si="41"/>
        <v>69</v>
      </c>
    </row>
    <row r="899" spans="1:27" x14ac:dyDescent="0.25">
      <c r="A899" s="2">
        <v>2021</v>
      </c>
      <c r="B899" s="2" t="s">
        <v>291</v>
      </c>
      <c r="C899" s="2" t="s">
        <v>368</v>
      </c>
      <c r="D899" s="2" t="s">
        <v>369</v>
      </c>
      <c r="E899" s="2" t="s">
        <v>2102</v>
      </c>
      <c r="F899" s="2" t="s">
        <v>2103</v>
      </c>
      <c r="G899" s="2" t="s">
        <v>2091</v>
      </c>
      <c r="H899" s="2" t="s">
        <v>1793</v>
      </c>
      <c r="I899" s="2" t="s">
        <v>1794</v>
      </c>
      <c r="J899" s="2" t="str">
        <f t="shared" si="39"/>
        <v>W292KNL36CH695</v>
      </c>
      <c r="K899" s="2">
        <f t="shared" si="40"/>
        <v>11</v>
      </c>
      <c r="L899">
        <v>0</v>
      </c>
      <c r="M899">
        <v>0</v>
      </c>
      <c r="N899">
        <v>11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 s="5">
        <v>33</v>
      </c>
      <c r="Z899">
        <v>79</v>
      </c>
      <c r="AA899">
        <f t="shared" si="41"/>
        <v>869</v>
      </c>
    </row>
    <row r="900" spans="1:27" x14ac:dyDescent="0.25">
      <c r="A900" s="2">
        <v>2021</v>
      </c>
      <c r="B900" s="2" t="s">
        <v>291</v>
      </c>
      <c r="C900" s="2" t="s">
        <v>368</v>
      </c>
      <c r="D900" s="2" t="s">
        <v>566</v>
      </c>
      <c r="E900" s="2" t="s">
        <v>629</v>
      </c>
      <c r="F900" s="2" t="s">
        <v>2104</v>
      </c>
      <c r="G900" s="2" t="s">
        <v>1851</v>
      </c>
      <c r="H900" s="2" t="s">
        <v>314</v>
      </c>
      <c r="I900" s="2" t="s">
        <v>315</v>
      </c>
      <c r="J900" s="2" t="str">
        <f t="shared" ref="J900:J963" si="42">_xlfn.CONCAT(F900,H900)</f>
        <v>W274KTL59EY006</v>
      </c>
      <c r="K900" s="2">
        <f t="shared" ref="K900:K963" si="43">SUM(L900:X900)</f>
        <v>41</v>
      </c>
      <c r="L900">
        <v>0</v>
      </c>
      <c r="M900">
        <v>10</v>
      </c>
      <c r="N900">
        <v>17</v>
      </c>
      <c r="O900">
        <v>13</v>
      </c>
      <c r="P900">
        <v>1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 s="5">
        <v>29</v>
      </c>
      <c r="Z900">
        <v>69</v>
      </c>
      <c r="AA900">
        <f t="shared" si="41"/>
        <v>2829</v>
      </c>
    </row>
    <row r="901" spans="1:27" x14ac:dyDescent="0.25">
      <c r="A901" s="2">
        <v>2021</v>
      </c>
      <c r="B901" s="2" t="s">
        <v>291</v>
      </c>
      <c r="C901" s="2" t="s">
        <v>368</v>
      </c>
      <c r="D901" s="2" t="s">
        <v>566</v>
      </c>
      <c r="E901" s="2" t="s">
        <v>629</v>
      </c>
      <c r="F901" s="2" t="s">
        <v>2104</v>
      </c>
      <c r="G901" s="2" t="s">
        <v>1851</v>
      </c>
      <c r="H901" s="2" t="s">
        <v>1748</v>
      </c>
      <c r="I901" s="2" t="s">
        <v>1749</v>
      </c>
      <c r="J901" s="2" t="str">
        <f t="shared" si="42"/>
        <v>W274KTL59EY696</v>
      </c>
      <c r="K901" s="2">
        <f t="shared" si="43"/>
        <v>20</v>
      </c>
      <c r="L901">
        <v>0</v>
      </c>
      <c r="M901">
        <v>4</v>
      </c>
      <c r="N901">
        <v>12</v>
      </c>
      <c r="O901">
        <v>4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 s="5">
        <v>29</v>
      </c>
      <c r="Z901">
        <v>69</v>
      </c>
      <c r="AA901">
        <f t="shared" ref="AA901:AA964" si="44">Z901*K901</f>
        <v>1380</v>
      </c>
    </row>
    <row r="902" spans="1:27" x14ac:dyDescent="0.25">
      <c r="A902" s="2">
        <v>2021</v>
      </c>
      <c r="B902" s="2" t="s">
        <v>291</v>
      </c>
      <c r="C902" s="2" t="s">
        <v>368</v>
      </c>
      <c r="D902" s="2" t="s">
        <v>369</v>
      </c>
      <c r="E902" s="2" t="s">
        <v>2105</v>
      </c>
      <c r="F902" s="2" t="s">
        <v>2106</v>
      </c>
      <c r="G902" s="2" t="s">
        <v>2107</v>
      </c>
      <c r="H902" s="2" t="s">
        <v>1722</v>
      </c>
      <c r="I902" s="2" t="s">
        <v>1723</v>
      </c>
      <c r="J902" s="2" t="str">
        <f t="shared" si="42"/>
        <v>W297KNL36HY694</v>
      </c>
      <c r="K902" s="2">
        <f t="shared" si="43"/>
        <v>3</v>
      </c>
      <c r="L902">
        <v>0</v>
      </c>
      <c r="M902">
        <v>0</v>
      </c>
      <c r="N902">
        <v>0</v>
      </c>
      <c r="O902">
        <v>1</v>
      </c>
      <c r="P902">
        <v>1</v>
      </c>
      <c r="Q902">
        <v>0</v>
      </c>
      <c r="R902">
        <v>1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 s="5">
        <v>38</v>
      </c>
      <c r="Z902">
        <v>89</v>
      </c>
      <c r="AA902">
        <f t="shared" si="44"/>
        <v>267</v>
      </c>
    </row>
    <row r="903" spans="1:27" x14ac:dyDescent="0.25">
      <c r="A903" s="2">
        <v>2021</v>
      </c>
      <c r="B903" s="2" t="s">
        <v>291</v>
      </c>
      <c r="C903" s="2" t="s">
        <v>368</v>
      </c>
      <c r="D903" s="2" t="s">
        <v>566</v>
      </c>
      <c r="E903" s="2" t="s">
        <v>2108</v>
      </c>
      <c r="F903" s="2" t="s">
        <v>2109</v>
      </c>
      <c r="G903" s="2" t="s">
        <v>575</v>
      </c>
      <c r="H903" s="2" t="s">
        <v>1729</v>
      </c>
      <c r="I903" s="2" t="s">
        <v>1730</v>
      </c>
      <c r="J903" s="2" t="str">
        <f t="shared" si="42"/>
        <v>W102KTL3000690</v>
      </c>
      <c r="K903" s="2">
        <f t="shared" si="43"/>
        <v>3</v>
      </c>
      <c r="L903">
        <v>0</v>
      </c>
      <c r="M903">
        <v>0</v>
      </c>
      <c r="N903">
        <v>0</v>
      </c>
      <c r="O903">
        <v>3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 s="5">
        <v>20</v>
      </c>
      <c r="Z903">
        <v>49</v>
      </c>
      <c r="AA903">
        <f t="shared" si="44"/>
        <v>147</v>
      </c>
    </row>
    <row r="904" spans="1:27" x14ac:dyDescent="0.25">
      <c r="A904" s="2">
        <v>2021</v>
      </c>
      <c r="B904" s="2" t="s">
        <v>291</v>
      </c>
      <c r="C904" s="2" t="s">
        <v>368</v>
      </c>
      <c r="D904" s="2" t="s">
        <v>566</v>
      </c>
      <c r="E904" s="2" t="s">
        <v>2108</v>
      </c>
      <c r="F904" s="2" t="s">
        <v>2109</v>
      </c>
      <c r="G904" s="2" t="s">
        <v>575</v>
      </c>
      <c r="H904" s="2" t="s">
        <v>1763</v>
      </c>
      <c r="I904" s="2" t="s">
        <v>1764</v>
      </c>
      <c r="J904" s="2" t="str">
        <f t="shared" si="42"/>
        <v>W102KTL3000691</v>
      </c>
      <c r="K904" s="2">
        <f t="shared" si="43"/>
        <v>114</v>
      </c>
      <c r="L904">
        <v>0</v>
      </c>
      <c r="M904">
        <v>15</v>
      </c>
      <c r="N904">
        <v>19</v>
      </c>
      <c r="O904">
        <v>24</v>
      </c>
      <c r="P904">
        <v>42</v>
      </c>
      <c r="Q904">
        <v>14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 s="5">
        <v>20</v>
      </c>
      <c r="Z904">
        <v>49</v>
      </c>
      <c r="AA904">
        <f t="shared" si="44"/>
        <v>5586</v>
      </c>
    </row>
    <row r="905" spans="1:27" x14ac:dyDescent="0.25">
      <c r="A905" s="2">
        <v>2021</v>
      </c>
      <c r="B905" s="2" t="s">
        <v>291</v>
      </c>
      <c r="C905" s="2" t="s">
        <v>368</v>
      </c>
      <c r="D905" s="2" t="s">
        <v>566</v>
      </c>
      <c r="E905" s="2" t="s">
        <v>2108</v>
      </c>
      <c r="F905" s="2" t="s">
        <v>2109</v>
      </c>
      <c r="G905" s="2" t="s">
        <v>575</v>
      </c>
      <c r="H905" s="2" t="s">
        <v>1758</v>
      </c>
      <c r="I905" s="2" t="s">
        <v>1759</v>
      </c>
      <c r="J905" s="2" t="str">
        <f t="shared" si="42"/>
        <v>W102KTL3000692</v>
      </c>
      <c r="K905" s="2">
        <f t="shared" si="43"/>
        <v>13</v>
      </c>
      <c r="L905">
        <v>0</v>
      </c>
      <c r="M905">
        <v>0</v>
      </c>
      <c r="N905">
        <v>2</v>
      </c>
      <c r="O905">
        <v>2</v>
      </c>
      <c r="P905">
        <v>2</v>
      </c>
      <c r="Q905">
        <v>5</v>
      </c>
      <c r="R905">
        <v>2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 s="5">
        <v>20</v>
      </c>
      <c r="Z905">
        <v>49</v>
      </c>
      <c r="AA905">
        <f t="shared" si="44"/>
        <v>637</v>
      </c>
    </row>
    <row r="906" spans="1:27" x14ac:dyDescent="0.25">
      <c r="A906" s="2">
        <v>2021</v>
      </c>
      <c r="B906" s="2" t="s">
        <v>291</v>
      </c>
      <c r="C906" s="2" t="s">
        <v>368</v>
      </c>
      <c r="D906" s="2" t="s">
        <v>566</v>
      </c>
      <c r="E906" s="2" t="s">
        <v>2110</v>
      </c>
      <c r="F906" s="2" t="s">
        <v>2111</v>
      </c>
      <c r="G906" s="2" t="s">
        <v>1080</v>
      </c>
      <c r="H906" s="2" t="s">
        <v>1763</v>
      </c>
      <c r="I906" s="2" t="s">
        <v>1764</v>
      </c>
      <c r="J906" s="2" t="str">
        <f t="shared" si="42"/>
        <v>W240KTL3000691</v>
      </c>
      <c r="K906" s="2">
        <f t="shared" si="43"/>
        <v>7</v>
      </c>
      <c r="L906">
        <v>0</v>
      </c>
      <c r="M906">
        <v>0</v>
      </c>
      <c r="N906">
        <v>7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 s="5">
        <v>25</v>
      </c>
      <c r="Z906">
        <v>59</v>
      </c>
      <c r="AA906">
        <f t="shared" si="44"/>
        <v>413</v>
      </c>
    </row>
    <row r="907" spans="1:27" x14ac:dyDescent="0.25">
      <c r="A907" s="2">
        <v>2021</v>
      </c>
      <c r="B907" s="2" t="s">
        <v>291</v>
      </c>
      <c r="C907" s="2" t="s">
        <v>368</v>
      </c>
      <c r="D907" s="2" t="s">
        <v>550</v>
      </c>
      <c r="E907" s="2" t="s">
        <v>2112</v>
      </c>
      <c r="F907" s="2" t="s">
        <v>2113</v>
      </c>
      <c r="G907" s="2" t="s">
        <v>565</v>
      </c>
      <c r="H907" s="2" t="s">
        <v>1089</v>
      </c>
      <c r="I907" s="2" t="s">
        <v>1090</v>
      </c>
      <c r="J907" s="2" t="str">
        <f t="shared" si="42"/>
        <v>W200KBL3000633</v>
      </c>
      <c r="K907" s="2">
        <f t="shared" si="43"/>
        <v>6</v>
      </c>
      <c r="L907">
        <v>0</v>
      </c>
      <c r="M907">
        <v>0</v>
      </c>
      <c r="N907">
        <v>1</v>
      </c>
      <c r="O907">
        <v>5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 s="5">
        <v>16.5</v>
      </c>
      <c r="Z907">
        <v>39</v>
      </c>
      <c r="AA907">
        <f t="shared" si="44"/>
        <v>234</v>
      </c>
    </row>
    <row r="908" spans="1:27" x14ac:dyDescent="0.25">
      <c r="A908" s="2">
        <v>2021</v>
      </c>
      <c r="B908" s="2" t="s">
        <v>291</v>
      </c>
      <c r="C908" s="2" t="s">
        <v>368</v>
      </c>
      <c r="D908" s="2" t="s">
        <v>550</v>
      </c>
      <c r="E908" s="2" t="s">
        <v>2112</v>
      </c>
      <c r="F908" s="2" t="s">
        <v>2113</v>
      </c>
      <c r="G908" s="2" t="s">
        <v>565</v>
      </c>
      <c r="H908" s="2" t="s">
        <v>1763</v>
      </c>
      <c r="I908" s="2" t="s">
        <v>1764</v>
      </c>
      <c r="J908" s="2" t="str">
        <f t="shared" si="42"/>
        <v>W200KBL3000691</v>
      </c>
      <c r="K908" s="2">
        <f t="shared" si="43"/>
        <v>31</v>
      </c>
      <c r="L908">
        <v>0</v>
      </c>
      <c r="M908">
        <v>0</v>
      </c>
      <c r="N908">
        <v>4</v>
      </c>
      <c r="O908">
        <v>6</v>
      </c>
      <c r="P908">
        <v>9</v>
      </c>
      <c r="Q908">
        <v>12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 s="5">
        <v>16.5</v>
      </c>
      <c r="Z908">
        <v>39</v>
      </c>
      <c r="AA908">
        <f t="shared" si="44"/>
        <v>1209</v>
      </c>
    </row>
    <row r="909" spans="1:27" x14ac:dyDescent="0.25">
      <c r="A909" s="2">
        <v>2021</v>
      </c>
      <c r="B909" s="2" t="s">
        <v>291</v>
      </c>
      <c r="C909" s="2" t="s">
        <v>368</v>
      </c>
      <c r="D909" s="2" t="s">
        <v>566</v>
      </c>
      <c r="E909" s="2" t="s">
        <v>2114</v>
      </c>
      <c r="F909" s="2" t="s">
        <v>2115</v>
      </c>
      <c r="G909" s="2" t="s">
        <v>575</v>
      </c>
      <c r="H909" s="2" t="s">
        <v>1763</v>
      </c>
      <c r="I909" s="2" t="s">
        <v>1764</v>
      </c>
      <c r="J909" s="2" t="str">
        <f t="shared" si="42"/>
        <v>W102KTL36HY691</v>
      </c>
      <c r="K909" s="2">
        <f t="shared" si="43"/>
        <v>30</v>
      </c>
      <c r="L909">
        <v>0</v>
      </c>
      <c r="M909">
        <v>5</v>
      </c>
      <c r="N909">
        <v>16</v>
      </c>
      <c r="O909">
        <v>9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 s="5">
        <v>23</v>
      </c>
      <c r="Z909">
        <v>55</v>
      </c>
      <c r="AA909">
        <f t="shared" si="44"/>
        <v>1650</v>
      </c>
    </row>
    <row r="910" spans="1:27" x14ac:dyDescent="0.25">
      <c r="A910" s="2">
        <v>2021</v>
      </c>
      <c r="B910" s="2" t="s">
        <v>291</v>
      </c>
      <c r="C910" s="2" t="s">
        <v>368</v>
      </c>
      <c r="D910" s="2" t="s">
        <v>566</v>
      </c>
      <c r="E910" s="2" t="s">
        <v>2116</v>
      </c>
      <c r="F910" s="2" t="s">
        <v>2117</v>
      </c>
      <c r="G910" s="2" t="s">
        <v>569</v>
      </c>
      <c r="H910" s="2" t="s">
        <v>1089</v>
      </c>
      <c r="I910" s="2" t="s">
        <v>1090</v>
      </c>
      <c r="J910" s="2" t="str">
        <f t="shared" si="42"/>
        <v>W103KTL3000633</v>
      </c>
      <c r="K910" s="2">
        <f t="shared" si="43"/>
        <v>13</v>
      </c>
      <c r="L910">
        <v>0</v>
      </c>
      <c r="M910">
        <v>1</v>
      </c>
      <c r="N910">
        <v>6</v>
      </c>
      <c r="O910">
        <v>6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 s="5">
        <v>20</v>
      </c>
      <c r="Z910">
        <v>49</v>
      </c>
      <c r="AA910">
        <f t="shared" si="44"/>
        <v>637</v>
      </c>
    </row>
    <row r="911" spans="1:27" x14ac:dyDescent="0.25">
      <c r="A911" s="2">
        <v>2021</v>
      </c>
      <c r="B911" s="2" t="s">
        <v>291</v>
      </c>
      <c r="C911" s="2" t="s">
        <v>368</v>
      </c>
      <c r="D911" s="2" t="s">
        <v>566</v>
      </c>
      <c r="E911" s="2" t="s">
        <v>2116</v>
      </c>
      <c r="F911" s="2" t="s">
        <v>2117</v>
      </c>
      <c r="G911" s="2" t="s">
        <v>569</v>
      </c>
      <c r="H911" s="2" t="s">
        <v>1763</v>
      </c>
      <c r="I911" s="2" t="s">
        <v>1764</v>
      </c>
      <c r="J911" s="2" t="str">
        <f t="shared" si="42"/>
        <v>W103KTL3000691</v>
      </c>
      <c r="K911" s="2">
        <f t="shared" si="43"/>
        <v>19</v>
      </c>
      <c r="L911">
        <v>0</v>
      </c>
      <c r="M911">
        <v>0</v>
      </c>
      <c r="N911">
        <v>17</v>
      </c>
      <c r="O911">
        <v>2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 s="5">
        <v>20</v>
      </c>
      <c r="Z911">
        <v>49</v>
      </c>
      <c r="AA911">
        <f t="shared" si="44"/>
        <v>931</v>
      </c>
    </row>
    <row r="912" spans="1:27" x14ac:dyDescent="0.25">
      <c r="A912" s="2">
        <v>2021</v>
      </c>
      <c r="B912" s="2" t="s">
        <v>291</v>
      </c>
      <c r="C912" s="2" t="s">
        <v>368</v>
      </c>
      <c r="D912" s="2" t="s">
        <v>550</v>
      </c>
      <c r="E912" s="2" t="s">
        <v>2118</v>
      </c>
      <c r="F912" s="2" t="s">
        <v>2119</v>
      </c>
      <c r="G912" s="2" t="s">
        <v>1075</v>
      </c>
      <c r="H912" s="2" t="s">
        <v>319</v>
      </c>
      <c r="I912" s="2" t="s">
        <v>320</v>
      </c>
      <c r="J912" s="2" t="str">
        <f t="shared" si="42"/>
        <v>W239KBL3000004</v>
      </c>
      <c r="K912" s="2">
        <f t="shared" si="43"/>
        <v>1</v>
      </c>
      <c r="L912">
        <v>0</v>
      </c>
      <c r="M912">
        <v>0</v>
      </c>
      <c r="N912">
        <v>0</v>
      </c>
      <c r="O912">
        <v>0</v>
      </c>
      <c r="P912">
        <v>1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 s="5">
        <v>16.5</v>
      </c>
      <c r="Z912">
        <v>39</v>
      </c>
      <c r="AA912">
        <f t="shared" si="44"/>
        <v>39</v>
      </c>
    </row>
    <row r="913" spans="1:27" x14ac:dyDescent="0.25">
      <c r="A913" s="2">
        <v>2021</v>
      </c>
      <c r="B913" s="2" t="s">
        <v>291</v>
      </c>
      <c r="C913" s="2" t="s">
        <v>368</v>
      </c>
      <c r="D913" s="2" t="s">
        <v>550</v>
      </c>
      <c r="E913" s="2" t="s">
        <v>2118</v>
      </c>
      <c r="F913" s="2" t="s">
        <v>2119</v>
      </c>
      <c r="G913" s="2" t="s">
        <v>1075</v>
      </c>
      <c r="H913" s="2" t="s">
        <v>1763</v>
      </c>
      <c r="I913" s="2" t="s">
        <v>1764</v>
      </c>
      <c r="J913" s="2" t="str">
        <f t="shared" si="42"/>
        <v>W239KBL3000691</v>
      </c>
      <c r="K913" s="2">
        <f t="shared" si="43"/>
        <v>120</v>
      </c>
      <c r="L913">
        <v>0</v>
      </c>
      <c r="M913">
        <v>9</v>
      </c>
      <c r="N913">
        <v>41</v>
      </c>
      <c r="O913">
        <v>27</v>
      </c>
      <c r="P913">
        <v>30</v>
      </c>
      <c r="Q913">
        <v>13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 s="5">
        <v>16.5</v>
      </c>
      <c r="Z913">
        <v>39</v>
      </c>
      <c r="AA913">
        <f t="shared" si="44"/>
        <v>4680</v>
      </c>
    </row>
    <row r="914" spans="1:27" x14ac:dyDescent="0.25">
      <c r="A914" s="2">
        <v>2021</v>
      </c>
      <c r="B914" s="2" t="s">
        <v>291</v>
      </c>
      <c r="C914" s="2" t="s">
        <v>292</v>
      </c>
      <c r="D914" s="2" t="s">
        <v>292</v>
      </c>
      <c r="E914" s="2" t="s">
        <v>2120</v>
      </c>
      <c r="F914" s="2" t="s">
        <v>2121</v>
      </c>
      <c r="G914" s="2" t="s">
        <v>2122</v>
      </c>
      <c r="H914" s="2" t="s">
        <v>319</v>
      </c>
      <c r="I914" s="2" t="s">
        <v>320</v>
      </c>
      <c r="J914" s="2" t="str">
        <f t="shared" si="42"/>
        <v>W019TPPL600004</v>
      </c>
      <c r="K914" s="2">
        <f t="shared" si="43"/>
        <v>3</v>
      </c>
      <c r="L914">
        <v>0</v>
      </c>
      <c r="M914">
        <v>0</v>
      </c>
      <c r="N914">
        <v>2</v>
      </c>
      <c r="O914">
        <v>1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 s="5">
        <v>23.5</v>
      </c>
      <c r="Z914">
        <v>59</v>
      </c>
      <c r="AA914">
        <f t="shared" si="44"/>
        <v>177</v>
      </c>
    </row>
    <row r="915" spans="1:27" x14ac:dyDescent="0.25">
      <c r="A915" s="2">
        <v>2021</v>
      </c>
      <c r="B915" s="2" t="s">
        <v>291</v>
      </c>
      <c r="C915" s="2" t="s">
        <v>368</v>
      </c>
      <c r="D915" s="2" t="s">
        <v>566</v>
      </c>
      <c r="E915" s="2" t="s">
        <v>2123</v>
      </c>
      <c r="F915" s="2" t="s">
        <v>2124</v>
      </c>
      <c r="G915" s="2" t="s">
        <v>1841</v>
      </c>
      <c r="H915" s="2" t="s">
        <v>319</v>
      </c>
      <c r="I915" s="2" t="s">
        <v>320</v>
      </c>
      <c r="J915" s="2" t="str">
        <f t="shared" si="42"/>
        <v>W298KTL3000004</v>
      </c>
      <c r="K915" s="2">
        <f t="shared" si="43"/>
        <v>18</v>
      </c>
      <c r="L915">
        <v>0</v>
      </c>
      <c r="M915">
        <v>0</v>
      </c>
      <c r="N915">
        <v>10</v>
      </c>
      <c r="O915">
        <v>8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 s="5">
        <v>25</v>
      </c>
      <c r="Z915">
        <v>59</v>
      </c>
      <c r="AA915">
        <f t="shared" si="44"/>
        <v>1062</v>
      </c>
    </row>
    <row r="916" spans="1:27" x14ac:dyDescent="0.25">
      <c r="A916" s="2">
        <v>2021</v>
      </c>
      <c r="B916" s="2" t="s">
        <v>291</v>
      </c>
      <c r="C916" s="2" t="s">
        <v>368</v>
      </c>
      <c r="D916" s="2" t="s">
        <v>566</v>
      </c>
      <c r="E916" s="2" t="s">
        <v>2123</v>
      </c>
      <c r="F916" s="2" t="s">
        <v>2124</v>
      </c>
      <c r="G916" s="2" t="s">
        <v>1841</v>
      </c>
      <c r="H916" s="2" t="s">
        <v>1089</v>
      </c>
      <c r="I916" s="2" t="s">
        <v>1090</v>
      </c>
      <c r="J916" s="2" t="str">
        <f t="shared" si="42"/>
        <v>W298KTL3000633</v>
      </c>
      <c r="K916" s="2">
        <f t="shared" si="43"/>
        <v>26</v>
      </c>
      <c r="L916">
        <v>0</v>
      </c>
      <c r="M916">
        <v>0</v>
      </c>
      <c r="N916">
        <v>20</v>
      </c>
      <c r="O916">
        <v>6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 s="5">
        <v>25</v>
      </c>
      <c r="Z916">
        <v>59</v>
      </c>
      <c r="AA916">
        <f t="shared" si="44"/>
        <v>1534</v>
      </c>
    </row>
    <row r="917" spans="1:27" x14ac:dyDescent="0.25">
      <c r="A917" s="2">
        <v>2021</v>
      </c>
      <c r="B917" s="2" t="s">
        <v>291</v>
      </c>
      <c r="C917" s="2" t="s">
        <v>368</v>
      </c>
      <c r="D917" s="2" t="s">
        <v>566</v>
      </c>
      <c r="E917" s="2" t="s">
        <v>2123</v>
      </c>
      <c r="F917" s="2" t="s">
        <v>2124</v>
      </c>
      <c r="G917" s="2" t="s">
        <v>1841</v>
      </c>
      <c r="H917" s="2" t="s">
        <v>1758</v>
      </c>
      <c r="I917" s="2" t="s">
        <v>1759</v>
      </c>
      <c r="J917" s="2" t="str">
        <f t="shared" si="42"/>
        <v>W298KTL3000692</v>
      </c>
      <c r="K917" s="2">
        <f t="shared" si="43"/>
        <v>17</v>
      </c>
      <c r="L917">
        <v>0</v>
      </c>
      <c r="M917">
        <v>2</v>
      </c>
      <c r="N917">
        <v>2</v>
      </c>
      <c r="O917">
        <v>13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 s="5">
        <v>25</v>
      </c>
      <c r="Z917">
        <v>59</v>
      </c>
      <c r="AA917">
        <f t="shared" si="44"/>
        <v>1003</v>
      </c>
    </row>
    <row r="918" spans="1:27" x14ac:dyDescent="0.25">
      <c r="A918" s="2">
        <v>2021</v>
      </c>
      <c r="B918" s="2" t="s">
        <v>291</v>
      </c>
      <c r="C918" s="2" t="s">
        <v>326</v>
      </c>
      <c r="D918" s="2" t="s">
        <v>1055</v>
      </c>
      <c r="E918" s="2" t="s">
        <v>640</v>
      </c>
      <c r="F918" s="2" t="s">
        <v>2125</v>
      </c>
      <c r="G918" s="2" t="s">
        <v>2126</v>
      </c>
      <c r="H918" s="2" t="s">
        <v>1089</v>
      </c>
      <c r="I918" s="2" t="s">
        <v>1090</v>
      </c>
      <c r="J918" s="2" t="str">
        <f t="shared" si="42"/>
        <v>W022LSPL600633</v>
      </c>
      <c r="K918" s="2">
        <f t="shared" si="43"/>
        <v>11</v>
      </c>
      <c r="L918">
        <v>0</v>
      </c>
      <c r="M918">
        <v>0</v>
      </c>
      <c r="N918">
        <v>11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 s="5">
        <v>28.5</v>
      </c>
      <c r="Z918">
        <v>69</v>
      </c>
      <c r="AA918">
        <f t="shared" si="44"/>
        <v>759</v>
      </c>
    </row>
    <row r="919" spans="1:27" x14ac:dyDescent="0.25">
      <c r="A919" s="2">
        <v>2021</v>
      </c>
      <c r="B919" s="2" t="s">
        <v>291</v>
      </c>
      <c r="C919" s="2" t="s">
        <v>326</v>
      </c>
      <c r="D919" s="2" t="s">
        <v>1055</v>
      </c>
      <c r="E919" s="2" t="s">
        <v>640</v>
      </c>
      <c r="F919" s="2" t="s">
        <v>2125</v>
      </c>
      <c r="G919" s="2" t="s">
        <v>2126</v>
      </c>
      <c r="H919" s="2" t="s">
        <v>1763</v>
      </c>
      <c r="I919" s="2" t="s">
        <v>1764</v>
      </c>
      <c r="J919" s="2" t="str">
        <f t="shared" si="42"/>
        <v>W022LSPL600691</v>
      </c>
      <c r="K919" s="2">
        <f t="shared" si="43"/>
        <v>11</v>
      </c>
      <c r="L919">
        <v>0</v>
      </c>
      <c r="M919">
        <v>0</v>
      </c>
      <c r="N919">
        <v>11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 s="5">
        <v>28.5</v>
      </c>
      <c r="Z919">
        <v>69</v>
      </c>
      <c r="AA919">
        <f t="shared" si="44"/>
        <v>759</v>
      </c>
    </row>
    <row r="920" spans="1:27" x14ac:dyDescent="0.25">
      <c r="A920" s="2">
        <v>2021</v>
      </c>
      <c r="B920" s="2" t="s">
        <v>291</v>
      </c>
      <c r="C920" s="2" t="s">
        <v>368</v>
      </c>
      <c r="D920" s="2" t="s">
        <v>550</v>
      </c>
      <c r="E920" s="2" t="s">
        <v>2127</v>
      </c>
      <c r="F920" s="2" t="s">
        <v>2128</v>
      </c>
      <c r="G920" s="2" t="s">
        <v>572</v>
      </c>
      <c r="H920" s="2" t="s">
        <v>319</v>
      </c>
      <c r="I920" s="2" t="s">
        <v>320</v>
      </c>
      <c r="J920" s="2" t="str">
        <f t="shared" si="42"/>
        <v>W201KBL3000004</v>
      </c>
      <c r="K920" s="2">
        <f t="shared" si="43"/>
        <v>4</v>
      </c>
      <c r="L920">
        <v>0</v>
      </c>
      <c r="M920">
        <v>0</v>
      </c>
      <c r="N920">
        <v>1</v>
      </c>
      <c r="O920">
        <v>2</v>
      </c>
      <c r="P920">
        <v>1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 s="5">
        <v>16.5</v>
      </c>
      <c r="Z920">
        <v>39</v>
      </c>
      <c r="AA920">
        <f t="shared" si="44"/>
        <v>156</v>
      </c>
    </row>
    <row r="921" spans="1:27" x14ac:dyDescent="0.25">
      <c r="A921" s="2">
        <v>2021</v>
      </c>
      <c r="B921" s="2" t="s">
        <v>291</v>
      </c>
      <c r="C921" s="2" t="s">
        <v>368</v>
      </c>
      <c r="D921" s="2" t="s">
        <v>550</v>
      </c>
      <c r="E921" s="2" t="s">
        <v>2127</v>
      </c>
      <c r="F921" s="2" t="s">
        <v>2128</v>
      </c>
      <c r="G921" s="2" t="s">
        <v>572</v>
      </c>
      <c r="H921" s="2" t="s">
        <v>1089</v>
      </c>
      <c r="I921" s="2" t="s">
        <v>1090</v>
      </c>
      <c r="J921" s="2" t="str">
        <f t="shared" si="42"/>
        <v>W201KBL3000633</v>
      </c>
      <c r="K921" s="2">
        <f t="shared" si="43"/>
        <v>18</v>
      </c>
      <c r="L921">
        <v>0</v>
      </c>
      <c r="M921">
        <v>2</v>
      </c>
      <c r="N921">
        <v>7</v>
      </c>
      <c r="O921">
        <v>7</v>
      </c>
      <c r="P921">
        <v>2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 s="5">
        <v>16.5</v>
      </c>
      <c r="Z921">
        <v>39</v>
      </c>
      <c r="AA921">
        <f t="shared" si="44"/>
        <v>702</v>
      </c>
    </row>
    <row r="922" spans="1:27" x14ac:dyDescent="0.25">
      <c r="A922" s="2">
        <v>2021</v>
      </c>
      <c r="B922" s="2" t="s">
        <v>291</v>
      </c>
      <c r="C922" s="2" t="s">
        <v>368</v>
      </c>
      <c r="D922" s="2" t="s">
        <v>550</v>
      </c>
      <c r="E922" s="2" t="s">
        <v>2127</v>
      </c>
      <c r="F922" s="2" t="s">
        <v>2128</v>
      </c>
      <c r="G922" s="2" t="s">
        <v>572</v>
      </c>
      <c r="H922" s="2" t="s">
        <v>1763</v>
      </c>
      <c r="I922" s="2" t="s">
        <v>1764</v>
      </c>
      <c r="J922" s="2" t="str">
        <f t="shared" si="42"/>
        <v>W201KBL3000691</v>
      </c>
      <c r="K922" s="2">
        <f t="shared" si="43"/>
        <v>10</v>
      </c>
      <c r="L922">
        <v>0</v>
      </c>
      <c r="M922">
        <v>1</v>
      </c>
      <c r="N922">
        <v>9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 s="5">
        <v>16.5</v>
      </c>
      <c r="Z922">
        <v>39</v>
      </c>
      <c r="AA922">
        <f t="shared" si="44"/>
        <v>390</v>
      </c>
    </row>
    <row r="923" spans="1:27" x14ac:dyDescent="0.25">
      <c r="A923" s="2">
        <v>2021</v>
      </c>
      <c r="B923" s="2" t="s">
        <v>291</v>
      </c>
      <c r="C923" s="2" t="s">
        <v>368</v>
      </c>
      <c r="D923" s="2" t="s">
        <v>550</v>
      </c>
      <c r="E923" s="2" t="s">
        <v>643</v>
      </c>
      <c r="F923" s="2" t="s">
        <v>2129</v>
      </c>
      <c r="G923" s="2" t="s">
        <v>1848</v>
      </c>
      <c r="H923" s="2" t="s">
        <v>319</v>
      </c>
      <c r="I923" s="2" t="s">
        <v>320</v>
      </c>
      <c r="J923" s="2" t="str">
        <f t="shared" si="42"/>
        <v>W301KBL3000004</v>
      </c>
      <c r="K923" s="2">
        <f t="shared" si="43"/>
        <v>2</v>
      </c>
      <c r="L923">
        <v>0</v>
      </c>
      <c r="M923">
        <v>1</v>
      </c>
      <c r="N923">
        <v>0</v>
      </c>
      <c r="O923">
        <v>0</v>
      </c>
      <c r="P923">
        <v>1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 s="5">
        <v>19</v>
      </c>
      <c r="Z923">
        <v>45</v>
      </c>
      <c r="AA923">
        <f t="shared" si="44"/>
        <v>90</v>
      </c>
    </row>
    <row r="924" spans="1:27" x14ac:dyDescent="0.25">
      <c r="A924" s="2">
        <v>2021</v>
      </c>
      <c r="B924" s="2" t="s">
        <v>291</v>
      </c>
      <c r="C924" s="2" t="s">
        <v>368</v>
      </c>
      <c r="D924" s="2" t="s">
        <v>550</v>
      </c>
      <c r="E924" s="2" t="s">
        <v>643</v>
      </c>
      <c r="F924" s="2" t="s">
        <v>2129</v>
      </c>
      <c r="G924" s="2" t="s">
        <v>1848</v>
      </c>
      <c r="H924" s="2" t="s">
        <v>1089</v>
      </c>
      <c r="I924" s="2" t="s">
        <v>1090</v>
      </c>
      <c r="J924" s="2" t="str">
        <f t="shared" si="42"/>
        <v>W301KBL3000633</v>
      </c>
      <c r="K924" s="2">
        <f t="shared" si="43"/>
        <v>53</v>
      </c>
      <c r="L924">
        <v>0</v>
      </c>
      <c r="M924">
        <v>3</v>
      </c>
      <c r="N924">
        <v>31</v>
      </c>
      <c r="O924">
        <v>14</v>
      </c>
      <c r="P924">
        <v>5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 s="5">
        <v>19</v>
      </c>
      <c r="Z924">
        <v>45</v>
      </c>
      <c r="AA924">
        <f t="shared" si="44"/>
        <v>2385</v>
      </c>
    </row>
    <row r="925" spans="1:27" x14ac:dyDescent="0.25">
      <c r="A925" s="2">
        <v>2021</v>
      </c>
      <c r="B925" s="2" t="s">
        <v>291</v>
      </c>
      <c r="C925" s="2" t="s">
        <v>292</v>
      </c>
      <c r="D925" s="2" t="s">
        <v>2130</v>
      </c>
      <c r="E925" s="2" t="s">
        <v>2131</v>
      </c>
      <c r="F925" s="2" t="s">
        <v>2132</v>
      </c>
      <c r="G925" s="2" t="s">
        <v>2133</v>
      </c>
      <c r="H925" s="2" t="s">
        <v>1763</v>
      </c>
      <c r="I925" s="2" t="s">
        <v>1764</v>
      </c>
      <c r="J925" s="2" t="str">
        <f t="shared" si="42"/>
        <v>W026JTPL5HY691</v>
      </c>
      <c r="K925" s="2">
        <f t="shared" si="43"/>
        <v>9</v>
      </c>
      <c r="L925">
        <v>0</v>
      </c>
      <c r="M925">
        <v>0</v>
      </c>
      <c r="N925">
        <v>9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 s="5">
        <v>36</v>
      </c>
      <c r="Z925">
        <v>89</v>
      </c>
      <c r="AA925">
        <f t="shared" si="44"/>
        <v>801</v>
      </c>
    </row>
    <row r="926" spans="1:27" x14ac:dyDescent="0.25">
      <c r="A926" s="2">
        <v>2021</v>
      </c>
      <c r="B926" s="2" t="s">
        <v>291</v>
      </c>
      <c r="C926" s="2" t="s">
        <v>292</v>
      </c>
      <c r="D926" s="2" t="s">
        <v>292</v>
      </c>
      <c r="E926" s="2" t="s">
        <v>645</v>
      </c>
      <c r="F926" s="2" t="s">
        <v>2134</v>
      </c>
      <c r="G926" s="2" t="s">
        <v>2122</v>
      </c>
      <c r="H926" s="2" t="s">
        <v>1763</v>
      </c>
      <c r="I926" s="2" t="s">
        <v>1764</v>
      </c>
      <c r="J926" s="2" t="str">
        <f t="shared" si="42"/>
        <v>W019TPPL5HY691</v>
      </c>
      <c r="K926" s="2">
        <f t="shared" si="43"/>
        <v>1</v>
      </c>
      <c r="L926">
        <v>0</v>
      </c>
      <c r="M926">
        <v>0</v>
      </c>
      <c r="N926">
        <v>1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 s="5">
        <v>28.5</v>
      </c>
      <c r="Z926">
        <v>69</v>
      </c>
      <c r="AA926">
        <f t="shared" si="44"/>
        <v>69</v>
      </c>
    </row>
    <row r="927" spans="1:27" x14ac:dyDescent="0.25">
      <c r="A927" s="2">
        <v>2021</v>
      </c>
      <c r="B927" s="2" t="s">
        <v>291</v>
      </c>
      <c r="C927" s="2" t="s">
        <v>368</v>
      </c>
      <c r="D927" s="2" t="s">
        <v>550</v>
      </c>
      <c r="E927" s="2" t="s">
        <v>650</v>
      </c>
      <c r="F927" s="2" t="s">
        <v>2135</v>
      </c>
      <c r="G927" s="2" t="s">
        <v>1063</v>
      </c>
      <c r="H927" s="2" t="s">
        <v>1089</v>
      </c>
      <c r="I927" s="2" t="s">
        <v>1090</v>
      </c>
      <c r="J927" s="2" t="str">
        <f t="shared" si="42"/>
        <v>W192KBL3000633</v>
      </c>
      <c r="K927" s="2">
        <f t="shared" si="43"/>
        <v>16</v>
      </c>
      <c r="L927">
        <v>0</v>
      </c>
      <c r="M927">
        <v>0</v>
      </c>
      <c r="N927">
        <v>6</v>
      </c>
      <c r="O927">
        <v>8</v>
      </c>
      <c r="P927">
        <v>2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 s="5">
        <v>16.5</v>
      </c>
      <c r="Z927">
        <v>39</v>
      </c>
      <c r="AA927">
        <f t="shared" si="44"/>
        <v>624</v>
      </c>
    </row>
    <row r="928" spans="1:27" x14ac:dyDescent="0.25">
      <c r="A928" s="2">
        <v>2021</v>
      </c>
      <c r="B928" s="2" t="s">
        <v>291</v>
      </c>
      <c r="C928" s="2" t="s">
        <v>292</v>
      </c>
      <c r="D928" s="2" t="s">
        <v>2136</v>
      </c>
      <c r="E928" s="2" t="s">
        <v>2137</v>
      </c>
      <c r="F928" s="2" t="s">
        <v>2138</v>
      </c>
      <c r="G928" s="2" t="s">
        <v>2139</v>
      </c>
      <c r="H928" s="2" t="s">
        <v>1089</v>
      </c>
      <c r="I928" s="2" t="s">
        <v>1090</v>
      </c>
      <c r="J928" s="2" t="str">
        <f t="shared" si="42"/>
        <v>W027BOJB100633</v>
      </c>
      <c r="K928" s="2">
        <f t="shared" si="43"/>
        <v>1</v>
      </c>
      <c r="L928">
        <v>0</v>
      </c>
      <c r="M928">
        <v>0</v>
      </c>
      <c r="N928">
        <v>1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 s="5">
        <v>16</v>
      </c>
      <c r="Z928">
        <v>39</v>
      </c>
      <c r="AA928">
        <f t="shared" si="44"/>
        <v>39</v>
      </c>
    </row>
    <row r="929" spans="1:27" x14ac:dyDescent="0.25">
      <c r="A929" s="2">
        <v>2021</v>
      </c>
      <c r="B929" s="2" t="s">
        <v>291</v>
      </c>
      <c r="C929" s="2" t="s">
        <v>368</v>
      </c>
      <c r="D929" s="2" t="s">
        <v>550</v>
      </c>
      <c r="E929" s="2" t="s">
        <v>2140</v>
      </c>
      <c r="F929" s="2" t="s">
        <v>2141</v>
      </c>
      <c r="G929" s="2" t="s">
        <v>1733</v>
      </c>
      <c r="H929" s="2" t="s">
        <v>319</v>
      </c>
      <c r="I929" s="2" t="s">
        <v>320</v>
      </c>
      <c r="J929" s="2" t="str">
        <f t="shared" si="42"/>
        <v>W300KBL3000004</v>
      </c>
      <c r="K929" s="2">
        <f t="shared" si="43"/>
        <v>220</v>
      </c>
      <c r="L929">
        <v>0</v>
      </c>
      <c r="M929">
        <v>49</v>
      </c>
      <c r="N929">
        <v>45</v>
      </c>
      <c r="O929">
        <v>60</v>
      </c>
      <c r="P929">
        <v>51</v>
      </c>
      <c r="Q929">
        <v>15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 s="5">
        <v>16.5</v>
      </c>
      <c r="Z929">
        <v>39</v>
      </c>
      <c r="AA929">
        <f t="shared" si="44"/>
        <v>8580</v>
      </c>
    </row>
    <row r="930" spans="1:27" x14ac:dyDescent="0.25">
      <c r="A930" s="2">
        <v>2021</v>
      </c>
      <c r="B930" s="2" t="s">
        <v>291</v>
      </c>
      <c r="C930" s="2" t="s">
        <v>368</v>
      </c>
      <c r="D930" s="2" t="s">
        <v>550</v>
      </c>
      <c r="E930" s="2" t="s">
        <v>2140</v>
      </c>
      <c r="F930" s="2" t="s">
        <v>2141</v>
      </c>
      <c r="G930" s="2" t="s">
        <v>1733</v>
      </c>
      <c r="H930" s="2" t="s">
        <v>314</v>
      </c>
      <c r="I930" s="2" t="s">
        <v>315</v>
      </c>
      <c r="J930" s="2" t="str">
        <f t="shared" si="42"/>
        <v>W300KBL3000006</v>
      </c>
      <c r="K930" s="2">
        <f t="shared" si="43"/>
        <v>205</v>
      </c>
      <c r="L930">
        <v>0</v>
      </c>
      <c r="M930">
        <v>36</v>
      </c>
      <c r="N930">
        <v>52</v>
      </c>
      <c r="O930">
        <v>51</v>
      </c>
      <c r="P930">
        <v>43</v>
      </c>
      <c r="Q930">
        <v>23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 s="5">
        <v>16.5</v>
      </c>
      <c r="Z930">
        <v>39</v>
      </c>
      <c r="AA930">
        <f t="shared" si="44"/>
        <v>7995</v>
      </c>
    </row>
    <row r="931" spans="1:27" x14ac:dyDescent="0.25">
      <c r="A931" s="2">
        <v>2021</v>
      </c>
      <c r="B931" s="2" t="s">
        <v>291</v>
      </c>
      <c r="C931" s="2" t="s">
        <v>368</v>
      </c>
      <c r="D931" s="2" t="s">
        <v>550</v>
      </c>
      <c r="E931" s="2" t="s">
        <v>2140</v>
      </c>
      <c r="F931" s="2" t="s">
        <v>2141</v>
      </c>
      <c r="G931" s="2" t="s">
        <v>1733</v>
      </c>
      <c r="H931" s="2" t="s">
        <v>1763</v>
      </c>
      <c r="I931" s="2" t="s">
        <v>1764</v>
      </c>
      <c r="J931" s="2" t="str">
        <f t="shared" si="42"/>
        <v>W300KBL3000691</v>
      </c>
      <c r="K931" s="2">
        <f t="shared" si="43"/>
        <v>170</v>
      </c>
      <c r="L931">
        <v>0</v>
      </c>
      <c r="M931">
        <v>34</v>
      </c>
      <c r="N931">
        <v>38</v>
      </c>
      <c r="O931">
        <v>47</v>
      </c>
      <c r="P931">
        <v>32</v>
      </c>
      <c r="Q931">
        <v>19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 s="5">
        <v>16.5</v>
      </c>
      <c r="Z931">
        <v>39</v>
      </c>
      <c r="AA931">
        <f t="shared" si="44"/>
        <v>6630</v>
      </c>
    </row>
    <row r="932" spans="1:27" x14ac:dyDescent="0.25">
      <c r="A932" s="2">
        <v>2021</v>
      </c>
      <c r="B932" s="2" t="s">
        <v>291</v>
      </c>
      <c r="C932" s="2" t="s">
        <v>368</v>
      </c>
      <c r="D932" s="2" t="s">
        <v>550</v>
      </c>
      <c r="E932" s="2" t="s">
        <v>2140</v>
      </c>
      <c r="F932" s="2" t="s">
        <v>2141</v>
      </c>
      <c r="G932" s="2" t="s">
        <v>1733</v>
      </c>
      <c r="H932" s="2" t="s">
        <v>1758</v>
      </c>
      <c r="I932" s="2" t="s">
        <v>1759</v>
      </c>
      <c r="J932" s="2" t="str">
        <f t="shared" si="42"/>
        <v>W300KBL3000692</v>
      </c>
      <c r="K932" s="2">
        <f t="shared" si="43"/>
        <v>173</v>
      </c>
      <c r="L932">
        <v>0</v>
      </c>
      <c r="M932">
        <v>32</v>
      </c>
      <c r="N932">
        <v>40</v>
      </c>
      <c r="O932">
        <v>43</v>
      </c>
      <c r="P932">
        <v>41</v>
      </c>
      <c r="Q932">
        <v>17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 s="5">
        <v>16.5</v>
      </c>
      <c r="Z932">
        <v>39</v>
      </c>
      <c r="AA932">
        <f t="shared" si="44"/>
        <v>6747</v>
      </c>
    </row>
    <row r="933" spans="1:27" x14ac:dyDescent="0.25">
      <c r="A933" s="2">
        <v>2021</v>
      </c>
      <c r="B933" s="2" t="s">
        <v>291</v>
      </c>
      <c r="C933" s="2" t="s">
        <v>368</v>
      </c>
      <c r="D933" s="2" t="s">
        <v>550</v>
      </c>
      <c r="E933" s="2" t="s">
        <v>659</v>
      </c>
      <c r="F933" s="2" t="s">
        <v>2142</v>
      </c>
      <c r="G933" s="2" t="s">
        <v>1075</v>
      </c>
      <c r="H933" s="2" t="s">
        <v>1729</v>
      </c>
      <c r="I933" s="2" t="s">
        <v>1730</v>
      </c>
      <c r="J933" s="2" t="str">
        <f t="shared" si="42"/>
        <v>W239KBL36SW690</v>
      </c>
      <c r="K933" s="2">
        <f t="shared" si="43"/>
        <v>273</v>
      </c>
      <c r="L933">
        <v>0</v>
      </c>
      <c r="M933">
        <v>36</v>
      </c>
      <c r="N933">
        <v>79</v>
      </c>
      <c r="O933">
        <v>76</v>
      </c>
      <c r="P933">
        <v>50</v>
      </c>
      <c r="Q933">
        <v>32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 s="5">
        <v>19</v>
      </c>
      <c r="Z933">
        <v>45</v>
      </c>
      <c r="AA933">
        <f t="shared" si="44"/>
        <v>12285</v>
      </c>
    </row>
    <row r="934" spans="1:27" x14ac:dyDescent="0.25">
      <c r="A934" s="2">
        <v>2021</v>
      </c>
      <c r="B934" s="2" t="s">
        <v>291</v>
      </c>
      <c r="C934" s="2" t="s">
        <v>368</v>
      </c>
      <c r="D934" s="2" t="s">
        <v>566</v>
      </c>
      <c r="E934" s="2" t="s">
        <v>2143</v>
      </c>
      <c r="F934" s="2" t="s">
        <v>2144</v>
      </c>
      <c r="G934" s="2" t="s">
        <v>575</v>
      </c>
      <c r="H934" s="2" t="s">
        <v>1729</v>
      </c>
      <c r="I934" s="2" t="s">
        <v>1730</v>
      </c>
      <c r="J934" s="2" t="str">
        <f t="shared" si="42"/>
        <v>W102KTL36SW690</v>
      </c>
      <c r="K934" s="2">
        <f t="shared" si="43"/>
        <v>106</v>
      </c>
      <c r="L934">
        <v>0</v>
      </c>
      <c r="M934">
        <v>40</v>
      </c>
      <c r="N934">
        <v>24</v>
      </c>
      <c r="O934">
        <v>34</v>
      </c>
      <c r="P934">
        <v>8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 s="5">
        <v>23</v>
      </c>
      <c r="Z934">
        <v>55</v>
      </c>
      <c r="AA934">
        <f t="shared" si="44"/>
        <v>5830</v>
      </c>
    </row>
    <row r="935" spans="1:27" x14ac:dyDescent="0.25">
      <c r="A935" s="2">
        <v>2021</v>
      </c>
      <c r="B935" s="2" t="s">
        <v>291</v>
      </c>
      <c r="C935" s="2" t="s">
        <v>368</v>
      </c>
      <c r="D935" s="2" t="s">
        <v>550</v>
      </c>
      <c r="E935" s="2" t="s">
        <v>2145</v>
      </c>
      <c r="F935" s="2" t="s">
        <v>2146</v>
      </c>
      <c r="G935" s="2" t="s">
        <v>1075</v>
      </c>
      <c r="H935" s="2" t="s">
        <v>1763</v>
      </c>
      <c r="I935" s="2" t="s">
        <v>1764</v>
      </c>
      <c r="J935" s="2" t="str">
        <f t="shared" si="42"/>
        <v>W239KBL36HY691</v>
      </c>
      <c r="K935" s="2">
        <f t="shared" si="43"/>
        <v>142</v>
      </c>
      <c r="L935">
        <v>0</v>
      </c>
      <c r="M935">
        <v>29</v>
      </c>
      <c r="N935">
        <v>38</v>
      </c>
      <c r="O935">
        <v>39</v>
      </c>
      <c r="P935">
        <v>25</v>
      </c>
      <c r="Q935">
        <v>11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 s="5">
        <v>19</v>
      </c>
      <c r="Z935">
        <v>45</v>
      </c>
      <c r="AA935">
        <f t="shared" si="44"/>
        <v>6390</v>
      </c>
    </row>
    <row r="936" spans="1:27" x14ac:dyDescent="0.25">
      <c r="A936" s="2">
        <v>2021</v>
      </c>
      <c r="B936" s="2" t="s">
        <v>291</v>
      </c>
      <c r="C936" s="2" t="s">
        <v>368</v>
      </c>
      <c r="D936" s="2" t="s">
        <v>550</v>
      </c>
      <c r="E936" s="2" t="s">
        <v>2147</v>
      </c>
      <c r="F936" s="2" t="s">
        <v>2148</v>
      </c>
      <c r="G936" s="2" t="s">
        <v>1063</v>
      </c>
      <c r="H936" s="2" t="s">
        <v>1763</v>
      </c>
      <c r="I936" s="2" t="s">
        <v>1764</v>
      </c>
      <c r="J936" s="2" t="str">
        <f t="shared" si="42"/>
        <v>W192KBL36HY691</v>
      </c>
      <c r="K936" s="2">
        <f t="shared" si="43"/>
        <v>4</v>
      </c>
      <c r="L936">
        <v>0</v>
      </c>
      <c r="M936">
        <v>0</v>
      </c>
      <c r="N936">
        <v>4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 s="5">
        <v>19</v>
      </c>
      <c r="Z936">
        <v>45</v>
      </c>
      <c r="AA936">
        <f t="shared" si="44"/>
        <v>180</v>
      </c>
    </row>
    <row r="937" spans="1:27" x14ac:dyDescent="0.25">
      <c r="A937" s="2">
        <v>2021</v>
      </c>
      <c r="B937" s="2" t="s">
        <v>291</v>
      </c>
      <c r="C937" s="2" t="s">
        <v>368</v>
      </c>
      <c r="D937" s="2" t="s">
        <v>566</v>
      </c>
      <c r="E937" s="2" t="s">
        <v>2149</v>
      </c>
      <c r="F937" s="2" t="s">
        <v>2150</v>
      </c>
      <c r="G937" s="2" t="s">
        <v>1066</v>
      </c>
      <c r="H937" s="2" t="s">
        <v>1763</v>
      </c>
      <c r="I937" s="2" t="s">
        <v>1764</v>
      </c>
      <c r="J937" s="2" t="str">
        <f t="shared" si="42"/>
        <v>W191KTL36HY691</v>
      </c>
      <c r="K937" s="2">
        <f t="shared" si="43"/>
        <v>15</v>
      </c>
      <c r="L937">
        <v>0</v>
      </c>
      <c r="M937">
        <v>0</v>
      </c>
      <c r="N937">
        <v>15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 s="5">
        <v>20</v>
      </c>
      <c r="Z937">
        <v>49</v>
      </c>
      <c r="AA937">
        <f t="shared" si="44"/>
        <v>735</v>
      </c>
    </row>
    <row r="938" spans="1:27" x14ac:dyDescent="0.25">
      <c r="A938" s="2">
        <v>2021</v>
      </c>
      <c r="B938" s="2" t="s">
        <v>291</v>
      </c>
      <c r="C938" s="2" t="s">
        <v>326</v>
      </c>
      <c r="D938" s="2" t="s">
        <v>364</v>
      </c>
      <c r="E938" s="2" t="s">
        <v>2151</v>
      </c>
      <c r="F938" s="2" t="s">
        <v>2152</v>
      </c>
      <c r="G938" s="2" t="s">
        <v>2153</v>
      </c>
      <c r="H938" s="2" t="s">
        <v>1763</v>
      </c>
      <c r="I938" s="2" t="s">
        <v>1764</v>
      </c>
      <c r="J938" s="2" t="str">
        <f t="shared" si="42"/>
        <v>W023LGN3700691</v>
      </c>
      <c r="K938" s="2">
        <f t="shared" si="43"/>
        <v>21</v>
      </c>
      <c r="L938">
        <v>0</v>
      </c>
      <c r="M938">
        <v>0</v>
      </c>
      <c r="N938">
        <v>21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 s="5">
        <v>28.5</v>
      </c>
      <c r="Z938">
        <v>69</v>
      </c>
      <c r="AA938">
        <f t="shared" si="44"/>
        <v>1449</v>
      </c>
    </row>
    <row r="939" spans="1:27" x14ac:dyDescent="0.25">
      <c r="A939" s="2">
        <v>2021</v>
      </c>
      <c r="B939" s="2" t="s">
        <v>291</v>
      </c>
      <c r="C939" s="2" t="s">
        <v>326</v>
      </c>
      <c r="D939" s="2" t="s">
        <v>364</v>
      </c>
      <c r="E939" s="2" t="s">
        <v>2151</v>
      </c>
      <c r="F939" s="2" t="s">
        <v>2152</v>
      </c>
      <c r="G939" s="2" t="s">
        <v>2153</v>
      </c>
      <c r="H939" s="2" t="s">
        <v>1758</v>
      </c>
      <c r="I939" s="2" t="s">
        <v>1759</v>
      </c>
      <c r="J939" s="2" t="str">
        <f t="shared" si="42"/>
        <v>W023LGN3700692</v>
      </c>
      <c r="K939" s="2">
        <f t="shared" si="43"/>
        <v>14</v>
      </c>
      <c r="L939">
        <v>0</v>
      </c>
      <c r="M939">
        <v>0</v>
      </c>
      <c r="N939">
        <v>14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 s="5">
        <v>28.5</v>
      </c>
      <c r="Z939">
        <v>69</v>
      </c>
      <c r="AA939">
        <f t="shared" si="44"/>
        <v>966</v>
      </c>
    </row>
    <row r="940" spans="1:27" x14ac:dyDescent="0.25">
      <c r="A940" s="2">
        <v>2021</v>
      </c>
      <c r="B940" s="2" t="s">
        <v>291</v>
      </c>
      <c r="C940" s="2" t="s">
        <v>326</v>
      </c>
      <c r="D940" s="2" t="s">
        <v>364</v>
      </c>
      <c r="E940" s="2" t="s">
        <v>2154</v>
      </c>
      <c r="F940" s="2" t="s">
        <v>2155</v>
      </c>
      <c r="G940" s="2" t="s">
        <v>2156</v>
      </c>
      <c r="H940" s="2" t="s">
        <v>319</v>
      </c>
      <c r="I940" s="2" t="s">
        <v>320</v>
      </c>
      <c r="J940" s="2" t="str">
        <f t="shared" si="42"/>
        <v>W024LGPL500004</v>
      </c>
      <c r="K940" s="2">
        <f t="shared" si="43"/>
        <v>1</v>
      </c>
      <c r="L940">
        <v>0</v>
      </c>
      <c r="M940">
        <v>0</v>
      </c>
      <c r="N940">
        <v>1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 s="5">
        <v>28.5</v>
      </c>
      <c r="Z940">
        <v>69</v>
      </c>
      <c r="AA940">
        <f t="shared" si="44"/>
        <v>69</v>
      </c>
    </row>
    <row r="941" spans="1:27" x14ac:dyDescent="0.25">
      <c r="A941" s="2">
        <v>2021</v>
      </c>
      <c r="B941" s="2" t="s">
        <v>291</v>
      </c>
      <c r="C941" s="2" t="s">
        <v>326</v>
      </c>
      <c r="D941" s="2" t="s">
        <v>364</v>
      </c>
      <c r="E941" s="2" t="s">
        <v>2154</v>
      </c>
      <c r="F941" s="2" t="s">
        <v>2155</v>
      </c>
      <c r="G941" s="2" t="s">
        <v>2156</v>
      </c>
      <c r="H941" s="2" t="s">
        <v>314</v>
      </c>
      <c r="I941" s="2" t="s">
        <v>315</v>
      </c>
      <c r="J941" s="2" t="str">
        <f t="shared" si="42"/>
        <v>W024LGPL500006</v>
      </c>
      <c r="K941" s="2">
        <f t="shared" si="43"/>
        <v>1</v>
      </c>
      <c r="L941">
        <v>0</v>
      </c>
      <c r="M941">
        <v>0</v>
      </c>
      <c r="N941">
        <v>1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 s="5">
        <v>28.5</v>
      </c>
      <c r="Z941">
        <v>69</v>
      </c>
      <c r="AA941">
        <f t="shared" si="44"/>
        <v>69</v>
      </c>
    </row>
    <row r="942" spans="1:27" x14ac:dyDescent="0.25">
      <c r="A942" s="2">
        <v>2021</v>
      </c>
      <c r="B942" s="2" t="s">
        <v>299</v>
      </c>
      <c r="C942" s="2" t="s">
        <v>326</v>
      </c>
      <c r="D942" s="2" t="s">
        <v>358</v>
      </c>
      <c r="E942" s="2" t="s">
        <v>2157</v>
      </c>
      <c r="F942" s="2" t="s">
        <v>2158</v>
      </c>
      <c r="G942" s="2" t="s">
        <v>421</v>
      </c>
      <c r="H942" s="2" t="s">
        <v>2159</v>
      </c>
      <c r="I942" s="2" t="s">
        <v>2160</v>
      </c>
      <c r="J942" s="2" t="str">
        <f t="shared" si="42"/>
        <v>M589BDM0600304</v>
      </c>
      <c r="K942" s="2">
        <f t="shared" si="43"/>
        <v>2</v>
      </c>
      <c r="L942">
        <v>0</v>
      </c>
      <c r="M942">
        <v>2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 s="5">
        <v>40</v>
      </c>
      <c r="Z942">
        <v>99</v>
      </c>
      <c r="AA942">
        <f t="shared" si="44"/>
        <v>198</v>
      </c>
    </row>
    <row r="943" spans="1:27" x14ac:dyDescent="0.25">
      <c r="A943" s="2">
        <v>2021</v>
      </c>
      <c r="B943" s="2" t="s">
        <v>299</v>
      </c>
      <c r="C943" s="2" t="s">
        <v>326</v>
      </c>
      <c r="D943" s="2" t="s">
        <v>358</v>
      </c>
      <c r="E943" s="2" t="s">
        <v>2157</v>
      </c>
      <c r="F943" s="2" t="s">
        <v>2158</v>
      </c>
      <c r="G943" s="2" t="s">
        <v>421</v>
      </c>
      <c r="H943" s="2" t="s">
        <v>2161</v>
      </c>
      <c r="I943" s="2" t="s">
        <v>2162</v>
      </c>
      <c r="J943" s="2" t="str">
        <f t="shared" si="42"/>
        <v>M589BDM0600319</v>
      </c>
      <c r="K943" s="2">
        <f t="shared" si="43"/>
        <v>1</v>
      </c>
      <c r="L943">
        <v>0</v>
      </c>
      <c r="M943">
        <v>1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 s="5">
        <v>40</v>
      </c>
      <c r="Z943">
        <v>99</v>
      </c>
      <c r="AA943">
        <f t="shared" si="44"/>
        <v>99</v>
      </c>
    </row>
    <row r="944" spans="1:27" x14ac:dyDescent="0.25">
      <c r="A944" s="2">
        <v>2021</v>
      </c>
      <c r="B944" s="2" t="s">
        <v>299</v>
      </c>
      <c r="C944" s="2" t="s">
        <v>326</v>
      </c>
      <c r="D944" s="2" t="s">
        <v>358</v>
      </c>
      <c r="E944" s="2" t="s">
        <v>2157</v>
      </c>
      <c r="F944" s="2" t="s">
        <v>2158</v>
      </c>
      <c r="G944" s="2" t="s">
        <v>421</v>
      </c>
      <c r="H944" s="2" t="s">
        <v>2163</v>
      </c>
      <c r="I944" s="2" t="s">
        <v>2164</v>
      </c>
      <c r="J944" s="2" t="str">
        <f t="shared" si="42"/>
        <v>M589BDM0600667</v>
      </c>
      <c r="K944" s="2">
        <f t="shared" si="43"/>
        <v>2</v>
      </c>
      <c r="L944">
        <v>0</v>
      </c>
      <c r="M944">
        <v>0</v>
      </c>
      <c r="N944">
        <v>2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 s="5">
        <v>40</v>
      </c>
      <c r="Z944">
        <v>99</v>
      </c>
      <c r="AA944">
        <f t="shared" si="44"/>
        <v>198</v>
      </c>
    </row>
    <row r="945" spans="1:27" x14ac:dyDescent="0.25">
      <c r="A945" s="2">
        <v>2021</v>
      </c>
      <c r="B945" s="2" t="s">
        <v>299</v>
      </c>
      <c r="C945" s="2" t="s">
        <v>368</v>
      </c>
      <c r="D945" s="2" t="s">
        <v>458</v>
      </c>
      <c r="E945" s="2" t="s">
        <v>2165</v>
      </c>
      <c r="F945" s="2" t="s">
        <v>2166</v>
      </c>
      <c r="G945" s="2" t="s">
        <v>2167</v>
      </c>
      <c r="H945" s="2" t="s">
        <v>319</v>
      </c>
      <c r="I945" s="2" t="s">
        <v>320</v>
      </c>
      <c r="J945" s="2" t="str">
        <f t="shared" si="42"/>
        <v>M263SSL3000004</v>
      </c>
      <c r="K945" s="2">
        <f t="shared" si="43"/>
        <v>2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2</v>
      </c>
      <c r="T945">
        <v>0</v>
      </c>
      <c r="U945">
        <v>0</v>
      </c>
      <c r="V945">
        <v>0</v>
      </c>
      <c r="W945">
        <v>0</v>
      </c>
      <c r="X945">
        <v>0</v>
      </c>
      <c r="Y945" s="5">
        <v>18.5</v>
      </c>
      <c r="Z945">
        <v>45</v>
      </c>
      <c r="AA945">
        <f t="shared" si="44"/>
        <v>90</v>
      </c>
    </row>
    <row r="946" spans="1:27" x14ac:dyDescent="0.25">
      <c r="A946" s="2">
        <v>2021</v>
      </c>
      <c r="B946" s="2" t="s">
        <v>299</v>
      </c>
      <c r="C946" s="2" t="s">
        <v>368</v>
      </c>
      <c r="D946" s="2" t="s">
        <v>458</v>
      </c>
      <c r="E946" s="2" t="s">
        <v>2165</v>
      </c>
      <c r="F946" s="2" t="s">
        <v>2166</v>
      </c>
      <c r="G946" s="2" t="s">
        <v>2167</v>
      </c>
      <c r="H946" s="2" t="s">
        <v>2168</v>
      </c>
      <c r="I946" s="2" t="s">
        <v>2169</v>
      </c>
      <c r="J946" s="2" t="str">
        <f t="shared" si="42"/>
        <v>M263SSL3000392</v>
      </c>
      <c r="K946" s="2">
        <f t="shared" si="43"/>
        <v>10</v>
      </c>
      <c r="L946">
        <v>0</v>
      </c>
      <c r="M946">
        <v>10</v>
      </c>
      <c r="N946">
        <v>0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0</v>
      </c>
      <c r="Y946" s="5">
        <v>18.5</v>
      </c>
      <c r="Z946">
        <v>45</v>
      </c>
      <c r="AA946">
        <f t="shared" si="44"/>
        <v>450</v>
      </c>
    </row>
    <row r="947" spans="1:27" x14ac:dyDescent="0.25">
      <c r="A947" s="2">
        <v>2021</v>
      </c>
      <c r="B947" s="2" t="s">
        <v>299</v>
      </c>
      <c r="C947" s="2" t="s">
        <v>368</v>
      </c>
      <c r="D947" s="2" t="s">
        <v>458</v>
      </c>
      <c r="E947" s="2" t="s">
        <v>2165</v>
      </c>
      <c r="F947" s="2" t="s">
        <v>2166</v>
      </c>
      <c r="G947" s="2" t="s">
        <v>2167</v>
      </c>
      <c r="H947" s="2" t="s">
        <v>1344</v>
      </c>
      <c r="I947" s="2" t="s">
        <v>1345</v>
      </c>
      <c r="J947" s="2" t="str">
        <f t="shared" si="42"/>
        <v>M263SSL3000615</v>
      </c>
      <c r="K947" s="2">
        <f t="shared" si="43"/>
        <v>6</v>
      </c>
      <c r="L947">
        <v>0</v>
      </c>
      <c r="M947">
        <v>6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 s="5">
        <v>18.5</v>
      </c>
      <c r="Z947">
        <v>45</v>
      </c>
      <c r="AA947">
        <f t="shared" si="44"/>
        <v>270</v>
      </c>
    </row>
    <row r="948" spans="1:27" x14ac:dyDescent="0.25">
      <c r="A948" s="2">
        <v>2021</v>
      </c>
      <c r="B948" s="2" t="s">
        <v>299</v>
      </c>
      <c r="C948" s="2" t="s">
        <v>368</v>
      </c>
      <c r="D948" s="2" t="s">
        <v>458</v>
      </c>
      <c r="E948" s="2" t="s">
        <v>2165</v>
      </c>
      <c r="F948" s="2" t="s">
        <v>2166</v>
      </c>
      <c r="G948" s="2" t="s">
        <v>2167</v>
      </c>
      <c r="H948" s="2" t="s">
        <v>2170</v>
      </c>
      <c r="I948" s="2" t="s">
        <v>2171</v>
      </c>
      <c r="J948" s="2" t="str">
        <f t="shared" si="42"/>
        <v>M263SSL3000701</v>
      </c>
      <c r="K948" s="2">
        <f t="shared" si="43"/>
        <v>1</v>
      </c>
      <c r="L948">
        <v>0</v>
      </c>
      <c r="M948">
        <v>1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 s="5">
        <v>18.5</v>
      </c>
      <c r="Z948">
        <v>45</v>
      </c>
      <c r="AA948">
        <f t="shared" si="44"/>
        <v>45</v>
      </c>
    </row>
    <row r="949" spans="1:27" x14ac:dyDescent="0.25">
      <c r="A949" s="2">
        <v>2021</v>
      </c>
      <c r="B949" s="2" t="s">
        <v>299</v>
      </c>
      <c r="C949" s="2" t="s">
        <v>326</v>
      </c>
      <c r="D949" s="2" t="s">
        <v>358</v>
      </c>
      <c r="E949" s="2" t="s">
        <v>2172</v>
      </c>
      <c r="F949" s="2" t="s">
        <v>2173</v>
      </c>
      <c r="G949" s="2" t="s">
        <v>733</v>
      </c>
      <c r="H949" s="2" t="s">
        <v>2174</v>
      </c>
      <c r="I949" s="2" t="s">
        <v>2175</v>
      </c>
      <c r="J949" s="2" t="str">
        <f t="shared" si="42"/>
        <v>M580BDTA100608</v>
      </c>
      <c r="K949" s="2">
        <f t="shared" si="43"/>
        <v>79</v>
      </c>
      <c r="L949">
        <v>0</v>
      </c>
      <c r="M949">
        <v>0</v>
      </c>
      <c r="N949">
        <v>0</v>
      </c>
      <c r="O949">
        <v>0</v>
      </c>
      <c r="P949">
        <v>12</v>
      </c>
      <c r="Q949">
        <v>31</v>
      </c>
      <c r="R949">
        <v>17</v>
      </c>
      <c r="S949">
        <v>16</v>
      </c>
      <c r="T949">
        <v>0</v>
      </c>
      <c r="U949">
        <v>0</v>
      </c>
      <c r="V949">
        <v>3</v>
      </c>
      <c r="W949">
        <v>0</v>
      </c>
      <c r="X949">
        <v>0</v>
      </c>
      <c r="Y949" s="5">
        <v>38</v>
      </c>
      <c r="Z949">
        <v>89</v>
      </c>
      <c r="AA949">
        <f t="shared" si="44"/>
        <v>7031</v>
      </c>
    </row>
    <row r="950" spans="1:27" x14ac:dyDescent="0.25">
      <c r="A950" s="2">
        <v>2021</v>
      </c>
      <c r="B950" s="2" t="s">
        <v>299</v>
      </c>
      <c r="C950" s="2" t="s">
        <v>326</v>
      </c>
      <c r="D950" s="2" t="s">
        <v>358</v>
      </c>
      <c r="E950" s="2" t="s">
        <v>2172</v>
      </c>
      <c r="F950" s="2" t="s">
        <v>2173</v>
      </c>
      <c r="G950" s="2" t="s">
        <v>733</v>
      </c>
      <c r="H950" s="2" t="s">
        <v>1717</v>
      </c>
      <c r="I950" s="2" t="s">
        <v>1718</v>
      </c>
      <c r="J950" s="2" t="str">
        <f t="shared" si="42"/>
        <v>M580BDTA100609</v>
      </c>
      <c r="K950" s="2">
        <f t="shared" si="43"/>
        <v>27</v>
      </c>
      <c r="L950">
        <v>0</v>
      </c>
      <c r="M950">
        <v>0</v>
      </c>
      <c r="N950">
        <v>1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2</v>
      </c>
      <c r="W950">
        <v>24</v>
      </c>
      <c r="X950">
        <v>0</v>
      </c>
      <c r="Y950" s="5">
        <v>38</v>
      </c>
      <c r="Z950">
        <v>89</v>
      </c>
      <c r="AA950">
        <f t="shared" si="44"/>
        <v>2403</v>
      </c>
    </row>
    <row r="951" spans="1:27" x14ac:dyDescent="0.25">
      <c r="A951" s="2">
        <v>2021</v>
      </c>
      <c r="B951" s="2" t="s">
        <v>299</v>
      </c>
      <c r="C951" s="2" t="s">
        <v>326</v>
      </c>
      <c r="D951" s="2" t="s">
        <v>358</v>
      </c>
      <c r="E951" s="2" t="s">
        <v>2172</v>
      </c>
      <c r="F951" s="2" t="s">
        <v>2173</v>
      </c>
      <c r="G951" s="2" t="s">
        <v>733</v>
      </c>
      <c r="H951" s="2" t="s">
        <v>1125</v>
      </c>
      <c r="I951" s="2" t="s">
        <v>1126</v>
      </c>
      <c r="J951" s="2" t="str">
        <f t="shared" si="42"/>
        <v>M580BDTA100614</v>
      </c>
      <c r="K951" s="2">
        <f t="shared" si="43"/>
        <v>78</v>
      </c>
      <c r="L951">
        <v>0</v>
      </c>
      <c r="M951">
        <v>0</v>
      </c>
      <c r="N951">
        <v>9</v>
      </c>
      <c r="O951">
        <v>0</v>
      </c>
      <c r="P951">
        <v>0</v>
      </c>
      <c r="Q951">
        <v>0</v>
      </c>
      <c r="R951">
        <v>1</v>
      </c>
      <c r="S951">
        <v>0</v>
      </c>
      <c r="T951">
        <v>0</v>
      </c>
      <c r="U951">
        <v>0</v>
      </c>
      <c r="V951">
        <v>48</v>
      </c>
      <c r="W951">
        <v>20</v>
      </c>
      <c r="X951">
        <v>0</v>
      </c>
      <c r="Y951" s="5">
        <v>38</v>
      </c>
      <c r="Z951">
        <v>89</v>
      </c>
      <c r="AA951">
        <f t="shared" si="44"/>
        <v>6942</v>
      </c>
    </row>
    <row r="952" spans="1:27" x14ac:dyDescent="0.25">
      <c r="A952" s="2">
        <v>2021</v>
      </c>
      <c r="B952" s="2" t="s">
        <v>299</v>
      </c>
      <c r="C952" s="2" t="s">
        <v>326</v>
      </c>
      <c r="D952" s="2" t="s">
        <v>358</v>
      </c>
      <c r="E952" s="2" t="s">
        <v>2172</v>
      </c>
      <c r="F952" s="2" t="s">
        <v>2173</v>
      </c>
      <c r="G952" s="2" t="s">
        <v>733</v>
      </c>
      <c r="H952" s="2" t="s">
        <v>1486</v>
      </c>
      <c r="I952" s="2" t="s">
        <v>1487</v>
      </c>
      <c r="J952" s="2" t="str">
        <f t="shared" si="42"/>
        <v>M580BDTA100617</v>
      </c>
      <c r="K952" s="2">
        <f t="shared" si="43"/>
        <v>49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14</v>
      </c>
      <c r="R952">
        <v>35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 s="5">
        <v>38</v>
      </c>
      <c r="Z952">
        <v>89</v>
      </c>
      <c r="AA952">
        <f t="shared" si="44"/>
        <v>4361</v>
      </c>
    </row>
    <row r="953" spans="1:27" x14ac:dyDescent="0.25">
      <c r="A953" s="2">
        <v>2021</v>
      </c>
      <c r="B953" s="2" t="s">
        <v>299</v>
      </c>
      <c r="C953" s="2" t="s">
        <v>326</v>
      </c>
      <c r="D953" s="2" t="s">
        <v>358</v>
      </c>
      <c r="E953" s="2" t="s">
        <v>2172</v>
      </c>
      <c r="F953" s="2" t="s">
        <v>2173</v>
      </c>
      <c r="G953" s="2" t="s">
        <v>733</v>
      </c>
      <c r="H953" s="2" t="s">
        <v>1100</v>
      </c>
      <c r="I953" s="2" t="s">
        <v>1101</v>
      </c>
      <c r="J953" s="2" t="str">
        <f t="shared" si="42"/>
        <v>M580BDTA100618</v>
      </c>
      <c r="K953" s="2">
        <f t="shared" si="43"/>
        <v>32</v>
      </c>
      <c r="L953">
        <v>0</v>
      </c>
      <c r="M953">
        <v>0</v>
      </c>
      <c r="N953">
        <v>2</v>
      </c>
      <c r="O953">
        <v>0</v>
      </c>
      <c r="P953">
        <v>0</v>
      </c>
      <c r="Q953">
        <v>25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5</v>
      </c>
      <c r="X953">
        <v>0</v>
      </c>
      <c r="Y953" s="5">
        <v>38</v>
      </c>
      <c r="Z953">
        <v>89</v>
      </c>
      <c r="AA953">
        <f t="shared" si="44"/>
        <v>2848</v>
      </c>
    </row>
    <row r="954" spans="1:27" x14ac:dyDescent="0.25">
      <c r="A954" s="2">
        <v>2021</v>
      </c>
      <c r="B954" s="2" t="s">
        <v>299</v>
      </c>
      <c r="C954" s="2" t="s">
        <v>326</v>
      </c>
      <c r="D954" s="2" t="s">
        <v>358</v>
      </c>
      <c r="E954" s="2" t="s">
        <v>2172</v>
      </c>
      <c r="F954" s="2" t="s">
        <v>2173</v>
      </c>
      <c r="G954" s="2" t="s">
        <v>733</v>
      </c>
      <c r="H954" s="2" t="s">
        <v>2176</v>
      </c>
      <c r="I954" s="2" t="s">
        <v>2177</v>
      </c>
      <c r="J954" s="2" t="str">
        <f t="shared" si="42"/>
        <v>M580BDTA100628</v>
      </c>
      <c r="K954" s="2">
        <f t="shared" si="43"/>
        <v>63</v>
      </c>
      <c r="L954">
        <v>0</v>
      </c>
      <c r="M954">
        <v>0</v>
      </c>
      <c r="N954">
        <v>4</v>
      </c>
      <c r="O954">
        <v>6</v>
      </c>
      <c r="P954">
        <v>0</v>
      </c>
      <c r="Q954">
        <v>26</v>
      </c>
      <c r="R954">
        <v>0</v>
      </c>
      <c r="S954">
        <v>0</v>
      </c>
      <c r="T954">
        <v>0</v>
      </c>
      <c r="U954">
        <v>0</v>
      </c>
      <c r="V954">
        <v>12</v>
      </c>
      <c r="W954">
        <v>15</v>
      </c>
      <c r="X954">
        <v>0</v>
      </c>
      <c r="Y954" s="5">
        <v>38</v>
      </c>
      <c r="Z954">
        <v>89</v>
      </c>
      <c r="AA954">
        <f t="shared" si="44"/>
        <v>5607</v>
      </c>
    </row>
    <row r="955" spans="1:27" x14ac:dyDescent="0.25">
      <c r="A955" s="2">
        <v>2021</v>
      </c>
      <c r="B955" s="2" t="s">
        <v>299</v>
      </c>
      <c r="C955" s="2" t="s">
        <v>326</v>
      </c>
      <c r="D955" s="2" t="s">
        <v>358</v>
      </c>
      <c r="E955" s="2" t="s">
        <v>2172</v>
      </c>
      <c r="F955" s="2" t="s">
        <v>2173</v>
      </c>
      <c r="G955" s="2" t="s">
        <v>733</v>
      </c>
      <c r="H955" s="2" t="s">
        <v>2178</v>
      </c>
      <c r="I955" s="2" t="s">
        <v>2179</v>
      </c>
      <c r="J955" s="2" t="str">
        <f t="shared" si="42"/>
        <v>M580BDTA100630</v>
      </c>
      <c r="K955" s="2">
        <f t="shared" si="43"/>
        <v>28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18</v>
      </c>
      <c r="R955">
        <v>0</v>
      </c>
      <c r="S955">
        <v>7</v>
      </c>
      <c r="T955">
        <v>0</v>
      </c>
      <c r="U955">
        <v>0</v>
      </c>
      <c r="V955">
        <v>0</v>
      </c>
      <c r="W955">
        <v>3</v>
      </c>
      <c r="X955">
        <v>0</v>
      </c>
      <c r="Y955" s="5">
        <v>38</v>
      </c>
      <c r="Z955">
        <v>89</v>
      </c>
      <c r="AA955">
        <f t="shared" si="44"/>
        <v>2492</v>
      </c>
    </row>
    <row r="956" spans="1:27" x14ac:dyDescent="0.25">
      <c r="A956" s="2">
        <v>2021</v>
      </c>
      <c r="B956" s="2" t="s">
        <v>299</v>
      </c>
      <c r="C956" s="2" t="s">
        <v>326</v>
      </c>
      <c r="D956" s="2" t="s">
        <v>358</v>
      </c>
      <c r="E956" s="2" t="s">
        <v>2172</v>
      </c>
      <c r="F956" s="2" t="s">
        <v>2173</v>
      </c>
      <c r="G956" s="2" t="s">
        <v>733</v>
      </c>
      <c r="H956" s="2" t="s">
        <v>2180</v>
      </c>
      <c r="I956" s="2" t="s">
        <v>2181</v>
      </c>
      <c r="J956" s="2" t="str">
        <f t="shared" si="42"/>
        <v>M580BDTA100632</v>
      </c>
      <c r="K956" s="2">
        <f t="shared" si="43"/>
        <v>36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17</v>
      </c>
      <c r="R956">
        <v>4</v>
      </c>
      <c r="S956">
        <v>14</v>
      </c>
      <c r="T956">
        <v>0</v>
      </c>
      <c r="U956">
        <v>0</v>
      </c>
      <c r="V956">
        <v>1</v>
      </c>
      <c r="W956">
        <v>0</v>
      </c>
      <c r="X956">
        <v>0</v>
      </c>
      <c r="Y956" s="5">
        <v>38</v>
      </c>
      <c r="Z956">
        <v>89</v>
      </c>
      <c r="AA956">
        <f t="shared" si="44"/>
        <v>3204</v>
      </c>
    </row>
    <row r="957" spans="1:27" x14ac:dyDescent="0.25">
      <c r="A957" s="2">
        <v>2021</v>
      </c>
      <c r="B957" s="2" t="s">
        <v>299</v>
      </c>
      <c r="C957" s="2" t="s">
        <v>326</v>
      </c>
      <c r="D957" s="2" t="s">
        <v>358</v>
      </c>
      <c r="E957" s="2" t="s">
        <v>2172</v>
      </c>
      <c r="F957" s="2" t="s">
        <v>2173</v>
      </c>
      <c r="G957" s="2" t="s">
        <v>733</v>
      </c>
      <c r="H957" s="2" t="s">
        <v>2182</v>
      </c>
      <c r="I957" s="2" t="s">
        <v>2183</v>
      </c>
      <c r="J957" s="2" t="str">
        <f t="shared" si="42"/>
        <v>M580BDTA100673</v>
      </c>
      <c r="K957" s="2">
        <f t="shared" si="43"/>
        <v>1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1</v>
      </c>
      <c r="X957">
        <v>0</v>
      </c>
      <c r="Y957" s="5">
        <v>38</v>
      </c>
      <c r="Z957">
        <v>89</v>
      </c>
      <c r="AA957">
        <f t="shared" si="44"/>
        <v>89</v>
      </c>
    </row>
    <row r="958" spans="1:27" x14ac:dyDescent="0.25">
      <c r="A958" s="2">
        <v>2021</v>
      </c>
      <c r="B958" s="2" t="s">
        <v>299</v>
      </c>
      <c r="C958" s="2" t="s">
        <v>326</v>
      </c>
      <c r="D958" s="2" t="s">
        <v>488</v>
      </c>
      <c r="E958" s="2" t="s">
        <v>2184</v>
      </c>
      <c r="F958" s="2" t="s">
        <v>2185</v>
      </c>
      <c r="G958" s="2" t="s">
        <v>2186</v>
      </c>
      <c r="H958" s="2" t="s">
        <v>319</v>
      </c>
      <c r="I958" s="2" t="s">
        <v>320</v>
      </c>
      <c r="J958" s="2" t="str">
        <f t="shared" si="42"/>
        <v>M705BDRT33S004</v>
      </c>
      <c r="K958" s="2">
        <f t="shared" si="43"/>
        <v>3</v>
      </c>
      <c r="L958">
        <v>0</v>
      </c>
      <c r="M958">
        <v>0</v>
      </c>
      <c r="N958">
        <v>0</v>
      </c>
      <c r="O958">
        <v>0</v>
      </c>
      <c r="P958">
        <v>3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 s="5">
        <v>31</v>
      </c>
      <c r="Z958">
        <v>75</v>
      </c>
      <c r="AA958">
        <f t="shared" si="44"/>
        <v>225</v>
      </c>
    </row>
    <row r="959" spans="1:27" x14ac:dyDescent="0.25">
      <c r="A959" s="2">
        <v>2021</v>
      </c>
      <c r="B959" s="2" t="s">
        <v>299</v>
      </c>
      <c r="C959" s="2" t="s">
        <v>326</v>
      </c>
      <c r="D959" s="2" t="s">
        <v>488</v>
      </c>
      <c r="E959" s="2" t="s">
        <v>666</v>
      </c>
      <c r="F959" s="2" t="s">
        <v>2187</v>
      </c>
      <c r="G959" s="2" t="s">
        <v>1305</v>
      </c>
      <c r="H959" s="2" t="s">
        <v>561</v>
      </c>
      <c r="I959" s="2" t="s">
        <v>562</v>
      </c>
      <c r="J959" s="2" t="str">
        <f t="shared" si="42"/>
        <v>M420BDP0153436</v>
      </c>
      <c r="K959" s="2">
        <f t="shared" si="43"/>
        <v>50</v>
      </c>
      <c r="L959">
        <v>0</v>
      </c>
      <c r="M959">
        <v>0</v>
      </c>
      <c r="N959">
        <v>50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 s="5">
        <v>31</v>
      </c>
      <c r="Z959">
        <v>75</v>
      </c>
      <c r="AA959">
        <f t="shared" si="44"/>
        <v>3750</v>
      </c>
    </row>
    <row r="960" spans="1:27" x14ac:dyDescent="0.25">
      <c r="A960" s="2">
        <v>2021</v>
      </c>
      <c r="B960" s="2" t="s">
        <v>299</v>
      </c>
      <c r="C960" s="2" t="s">
        <v>326</v>
      </c>
      <c r="D960" s="2" t="s">
        <v>358</v>
      </c>
      <c r="E960" s="2" t="s">
        <v>2188</v>
      </c>
      <c r="F960" s="2" t="s">
        <v>2189</v>
      </c>
      <c r="G960" s="2" t="s">
        <v>2190</v>
      </c>
      <c r="H960" s="2" t="s">
        <v>859</v>
      </c>
      <c r="I960" s="2" t="s">
        <v>363</v>
      </c>
      <c r="J960" s="2" t="str">
        <f t="shared" si="42"/>
        <v>M504BDP0153574</v>
      </c>
      <c r="K960" s="2">
        <f t="shared" si="43"/>
        <v>32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32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 s="5">
        <v>40</v>
      </c>
      <c r="Z960">
        <v>99</v>
      </c>
      <c r="AA960">
        <f t="shared" si="44"/>
        <v>3168</v>
      </c>
    </row>
    <row r="961" spans="1:27" x14ac:dyDescent="0.25">
      <c r="A961" s="2">
        <v>2021</v>
      </c>
      <c r="B961" s="2" t="s">
        <v>299</v>
      </c>
      <c r="C961" s="2" t="s">
        <v>368</v>
      </c>
      <c r="D961" s="2" t="s">
        <v>1313</v>
      </c>
      <c r="E961" s="2" t="s">
        <v>2191</v>
      </c>
      <c r="F961" s="2" t="s">
        <v>1315</v>
      </c>
      <c r="G961" s="2" t="s">
        <v>1316</v>
      </c>
      <c r="H961" s="2" t="s">
        <v>610</v>
      </c>
      <c r="I961" s="2" t="s">
        <v>611</v>
      </c>
      <c r="J961" s="2" t="str">
        <f t="shared" si="42"/>
        <v>M287RSPY100230</v>
      </c>
      <c r="K961" s="2">
        <f t="shared" si="43"/>
        <v>2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2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 s="5">
        <v>22</v>
      </c>
      <c r="Z961">
        <v>55</v>
      </c>
      <c r="AA961">
        <f t="shared" si="44"/>
        <v>110</v>
      </c>
    </row>
    <row r="962" spans="1:27" x14ac:dyDescent="0.25">
      <c r="A962" s="2">
        <v>2021</v>
      </c>
      <c r="B962" s="2" t="s">
        <v>299</v>
      </c>
      <c r="C962" s="2" t="s">
        <v>368</v>
      </c>
      <c r="D962" s="2" t="s">
        <v>1313</v>
      </c>
      <c r="E962" s="2" t="s">
        <v>671</v>
      </c>
      <c r="F962" s="2" t="s">
        <v>2192</v>
      </c>
      <c r="G962" s="2" t="s">
        <v>2193</v>
      </c>
      <c r="H962" s="2" t="s">
        <v>610</v>
      </c>
      <c r="I962" s="2" t="s">
        <v>611</v>
      </c>
      <c r="J962" s="2" t="str">
        <f t="shared" si="42"/>
        <v>M286RSPY100230</v>
      </c>
      <c r="K962" s="2">
        <f t="shared" si="43"/>
        <v>5</v>
      </c>
      <c r="L962">
        <v>0</v>
      </c>
      <c r="M962">
        <v>0</v>
      </c>
      <c r="N962">
        <v>0</v>
      </c>
      <c r="O962">
        <v>0</v>
      </c>
      <c r="P962">
        <v>5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 s="5">
        <v>23.5</v>
      </c>
      <c r="Z962">
        <v>59</v>
      </c>
      <c r="AA962">
        <f t="shared" si="44"/>
        <v>295</v>
      </c>
    </row>
    <row r="963" spans="1:27" x14ac:dyDescent="0.25">
      <c r="A963" s="2">
        <v>2021</v>
      </c>
      <c r="B963" s="2" t="s">
        <v>299</v>
      </c>
      <c r="C963" s="2" t="s">
        <v>292</v>
      </c>
      <c r="D963" s="2" t="s">
        <v>304</v>
      </c>
      <c r="E963" s="2" t="s">
        <v>2194</v>
      </c>
      <c r="F963" s="2" t="s">
        <v>2195</v>
      </c>
      <c r="G963" s="2" t="s">
        <v>2196</v>
      </c>
      <c r="H963" s="2" t="s">
        <v>356</v>
      </c>
      <c r="I963" s="2" t="s">
        <v>357</v>
      </c>
      <c r="J963" s="2" t="str">
        <f t="shared" si="42"/>
        <v>M844JHF43TC007</v>
      </c>
      <c r="K963" s="2">
        <f t="shared" si="43"/>
        <v>2</v>
      </c>
      <c r="L963">
        <v>0</v>
      </c>
      <c r="M963">
        <v>0</v>
      </c>
      <c r="N963">
        <v>0</v>
      </c>
      <c r="O963">
        <v>0</v>
      </c>
      <c r="P963">
        <v>1</v>
      </c>
      <c r="Q963">
        <v>0</v>
      </c>
      <c r="R963">
        <v>0</v>
      </c>
      <c r="S963">
        <v>1</v>
      </c>
      <c r="T963">
        <v>0</v>
      </c>
      <c r="U963">
        <v>0</v>
      </c>
      <c r="V963">
        <v>0</v>
      </c>
      <c r="W963">
        <v>0</v>
      </c>
      <c r="X963">
        <v>0</v>
      </c>
      <c r="Y963" s="5">
        <v>48</v>
      </c>
      <c r="Z963">
        <v>119</v>
      </c>
      <c r="AA963">
        <f t="shared" si="44"/>
        <v>238</v>
      </c>
    </row>
    <row r="964" spans="1:27" x14ac:dyDescent="0.25">
      <c r="A964" s="2">
        <v>2021</v>
      </c>
      <c r="B964" s="2" t="s">
        <v>299</v>
      </c>
      <c r="C964" s="2" t="s">
        <v>326</v>
      </c>
      <c r="D964" s="2" t="s">
        <v>472</v>
      </c>
      <c r="E964" s="2" t="s">
        <v>2197</v>
      </c>
      <c r="F964" s="2" t="s">
        <v>2198</v>
      </c>
      <c r="G964" s="2" t="s">
        <v>2199</v>
      </c>
      <c r="H964" s="2" t="s">
        <v>356</v>
      </c>
      <c r="I964" s="2" t="s">
        <v>357</v>
      </c>
      <c r="J964" s="2" t="str">
        <f t="shared" ref="J964:J1027" si="45">_xlfn.CONCAT(F964,H964)</f>
        <v>M184WKF43TC007</v>
      </c>
      <c r="K964" s="2">
        <f t="shared" ref="K964:K1027" si="46">SUM(L964:X964)</f>
        <v>4</v>
      </c>
      <c r="L964">
        <v>0</v>
      </c>
      <c r="M964">
        <v>0</v>
      </c>
      <c r="N964">
        <v>0</v>
      </c>
      <c r="O964">
        <v>1</v>
      </c>
      <c r="P964">
        <v>1</v>
      </c>
      <c r="Q964">
        <v>1</v>
      </c>
      <c r="R964">
        <v>1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 s="5">
        <v>32</v>
      </c>
      <c r="Z964">
        <v>79</v>
      </c>
      <c r="AA964">
        <f t="shared" si="44"/>
        <v>316</v>
      </c>
    </row>
    <row r="965" spans="1:27" x14ac:dyDescent="0.25">
      <c r="A965" s="2">
        <v>2021</v>
      </c>
      <c r="B965" s="2" t="s">
        <v>299</v>
      </c>
      <c r="C965" s="2" t="s">
        <v>292</v>
      </c>
      <c r="D965" s="2" t="s">
        <v>304</v>
      </c>
      <c r="E965" s="2" t="s">
        <v>2200</v>
      </c>
      <c r="F965" s="2" t="s">
        <v>2201</v>
      </c>
      <c r="G965" s="2" t="s">
        <v>2202</v>
      </c>
      <c r="H965" s="2" t="s">
        <v>417</v>
      </c>
      <c r="I965" s="2" t="s">
        <v>418</v>
      </c>
      <c r="J965" s="2" t="str">
        <f t="shared" si="45"/>
        <v>M846JHIL200029</v>
      </c>
      <c r="K965" s="2">
        <f t="shared" si="46"/>
        <v>2</v>
      </c>
      <c r="L965">
        <v>0</v>
      </c>
      <c r="M965">
        <v>0</v>
      </c>
      <c r="N965">
        <v>0</v>
      </c>
      <c r="O965">
        <v>0</v>
      </c>
      <c r="P965">
        <v>2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 s="5">
        <v>40</v>
      </c>
      <c r="Z965">
        <v>99</v>
      </c>
      <c r="AA965">
        <f t="shared" ref="AA965:AA1028" si="47">Z965*K965</f>
        <v>198</v>
      </c>
    </row>
    <row r="966" spans="1:27" x14ac:dyDescent="0.25">
      <c r="A966" s="2">
        <v>2021</v>
      </c>
      <c r="B966" s="2" t="s">
        <v>299</v>
      </c>
      <c r="C966" s="2" t="s">
        <v>292</v>
      </c>
      <c r="D966" s="2" t="s">
        <v>304</v>
      </c>
      <c r="E966" s="2" t="s">
        <v>2203</v>
      </c>
      <c r="F966" s="2" t="s">
        <v>2204</v>
      </c>
      <c r="G966" s="2" t="s">
        <v>2205</v>
      </c>
      <c r="H966" s="2" t="s">
        <v>356</v>
      </c>
      <c r="I966" s="2" t="s">
        <v>357</v>
      </c>
      <c r="J966" s="2" t="str">
        <f t="shared" si="45"/>
        <v>M848JHF5600007</v>
      </c>
      <c r="K966" s="2">
        <f t="shared" si="46"/>
        <v>1</v>
      </c>
      <c r="L966">
        <v>0</v>
      </c>
      <c r="M966">
        <v>0</v>
      </c>
      <c r="N966">
        <v>0</v>
      </c>
      <c r="O966">
        <v>0</v>
      </c>
      <c r="P966">
        <v>1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 s="5">
        <v>32</v>
      </c>
      <c r="Z966">
        <v>79</v>
      </c>
      <c r="AA966">
        <f t="shared" si="47"/>
        <v>79</v>
      </c>
    </row>
    <row r="967" spans="1:27" x14ac:dyDescent="0.25">
      <c r="A967" s="2">
        <v>2021</v>
      </c>
      <c r="B967" s="2" t="s">
        <v>299</v>
      </c>
      <c r="C967" s="2" t="s">
        <v>326</v>
      </c>
      <c r="D967" s="2" t="s">
        <v>327</v>
      </c>
      <c r="E967" s="2" t="s">
        <v>2206</v>
      </c>
      <c r="F967" s="2" t="s">
        <v>2207</v>
      </c>
      <c r="G967" s="2" t="s">
        <v>2208</v>
      </c>
      <c r="H967" s="2" t="s">
        <v>356</v>
      </c>
      <c r="I967" s="2" t="s">
        <v>357</v>
      </c>
      <c r="J967" s="2" t="str">
        <f t="shared" si="45"/>
        <v>M189TRF5600007</v>
      </c>
      <c r="K967" s="2">
        <f t="shared" si="46"/>
        <v>1</v>
      </c>
      <c r="L967">
        <v>0</v>
      </c>
      <c r="M967">
        <v>0</v>
      </c>
      <c r="N967">
        <v>0</v>
      </c>
      <c r="O967">
        <v>1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 s="5">
        <v>32</v>
      </c>
      <c r="Z967">
        <v>79</v>
      </c>
      <c r="AA967">
        <f t="shared" si="47"/>
        <v>79</v>
      </c>
    </row>
    <row r="968" spans="1:27" x14ac:dyDescent="0.25">
      <c r="A968" s="2">
        <v>2021</v>
      </c>
      <c r="B968" s="2" t="s">
        <v>299</v>
      </c>
      <c r="C968" s="2" t="s">
        <v>326</v>
      </c>
      <c r="D968" s="2" t="s">
        <v>327</v>
      </c>
      <c r="E968" s="2" t="s">
        <v>2206</v>
      </c>
      <c r="F968" s="2" t="s">
        <v>2207</v>
      </c>
      <c r="G968" s="2" t="s">
        <v>2208</v>
      </c>
      <c r="H968" s="2" t="s">
        <v>417</v>
      </c>
      <c r="I968" s="2" t="s">
        <v>418</v>
      </c>
      <c r="J968" s="2" t="str">
        <f t="shared" si="45"/>
        <v>M189TRF5600029</v>
      </c>
      <c r="K968" s="2">
        <f t="shared" si="46"/>
        <v>31</v>
      </c>
      <c r="L968">
        <v>0</v>
      </c>
      <c r="M968">
        <v>0</v>
      </c>
      <c r="N968">
        <v>5</v>
      </c>
      <c r="O968">
        <v>0</v>
      </c>
      <c r="P968">
        <v>0</v>
      </c>
      <c r="Q968">
        <v>24</v>
      </c>
      <c r="R968">
        <v>2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 s="5">
        <v>32</v>
      </c>
      <c r="Z968">
        <v>79</v>
      </c>
      <c r="AA968">
        <f t="shared" si="47"/>
        <v>2449</v>
      </c>
    </row>
    <row r="969" spans="1:27" x14ac:dyDescent="0.25">
      <c r="A969" s="2">
        <v>2021</v>
      </c>
      <c r="B969" s="2" t="s">
        <v>299</v>
      </c>
      <c r="C969" s="2" t="s">
        <v>326</v>
      </c>
      <c r="D969" s="2" t="s">
        <v>327</v>
      </c>
      <c r="E969" s="2" t="s">
        <v>2206</v>
      </c>
      <c r="F969" s="2" t="s">
        <v>2207</v>
      </c>
      <c r="G969" s="2" t="s">
        <v>2208</v>
      </c>
      <c r="H969" s="2" t="s">
        <v>2182</v>
      </c>
      <c r="I969" s="2" t="s">
        <v>2183</v>
      </c>
      <c r="J969" s="2" t="str">
        <f t="shared" si="45"/>
        <v>M189TRF5600673</v>
      </c>
      <c r="K969" s="2">
        <f t="shared" si="46"/>
        <v>2</v>
      </c>
      <c r="L969">
        <v>0</v>
      </c>
      <c r="M969">
        <v>0</v>
      </c>
      <c r="N969">
        <v>0</v>
      </c>
      <c r="O969">
        <v>2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 s="5">
        <v>32</v>
      </c>
      <c r="Z969">
        <v>79</v>
      </c>
      <c r="AA969">
        <f t="shared" si="47"/>
        <v>158</v>
      </c>
    </row>
    <row r="970" spans="1:27" x14ac:dyDescent="0.25">
      <c r="A970" s="2">
        <v>2021</v>
      </c>
      <c r="B970" s="2" t="s">
        <v>299</v>
      </c>
      <c r="C970" s="2" t="s">
        <v>292</v>
      </c>
      <c r="D970" s="2" t="s">
        <v>786</v>
      </c>
      <c r="E970" s="2" t="s">
        <v>2209</v>
      </c>
      <c r="F970" s="2" t="s">
        <v>2210</v>
      </c>
      <c r="G970" s="2" t="s">
        <v>2211</v>
      </c>
      <c r="H970" s="2" t="s">
        <v>319</v>
      </c>
      <c r="I970" s="2" t="s">
        <v>320</v>
      </c>
      <c r="J970" s="2" t="str">
        <f t="shared" si="45"/>
        <v>M788PLP0000004</v>
      </c>
      <c r="K970" s="2">
        <f t="shared" si="46"/>
        <v>3</v>
      </c>
      <c r="L970">
        <v>0</v>
      </c>
      <c r="M970">
        <v>0</v>
      </c>
      <c r="N970">
        <v>1</v>
      </c>
      <c r="O970">
        <v>0</v>
      </c>
      <c r="P970">
        <v>1</v>
      </c>
      <c r="Q970">
        <v>1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 s="5">
        <v>25</v>
      </c>
      <c r="Z970">
        <v>65</v>
      </c>
      <c r="AA970">
        <f t="shared" si="47"/>
        <v>195</v>
      </c>
    </row>
    <row r="971" spans="1:27" x14ac:dyDescent="0.25">
      <c r="A971" s="2">
        <v>2021</v>
      </c>
      <c r="B971" s="2" t="s">
        <v>299</v>
      </c>
      <c r="C971" s="2" t="s">
        <v>292</v>
      </c>
      <c r="D971" s="2" t="s">
        <v>786</v>
      </c>
      <c r="E971" s="2" t="s">
        <v>2209</v>
      </c>
      <c r="F971" s="2" t="s">
        <v>2210</v>
      </c>
      <c r="G971" s="2" t="s">
        <v>2211</v>
      </c>
      <c r="H971" s="2" t="s">
        <v>314</v>
      </c>
      <c r="I971" s="2" t="s">
        <v>315</v>
      </c>
      <c r="J971" s="2" t="str">
        <f t="shared" si="45"/>
        <v>M788PLP0000006</v>
      </c>
      <c r="K971" s="2">
        <f t="shared" si="46"/>
        <v>5</v>
      </c>
      <c r="L971">
        <v>0</v>
      </c>
      <c r="M971">
        <v>0</v>
      </c>
      <c r="N971">
        <v>0</v>
      </c>
      <c r="O971">
        <v>3</v>
      </c>
      <c r="P971">
        <v>1</v>
      </c>
      <c r="Q971">
        <v>1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 s="5">
        <v>25</v>
      </c>
      <c r="Z971">
        <v>65</v>
      </c>
      <c r="AA971">
        <f t="shared" si="47"/>
        <v>325</v>
      </c>
    </row>
    <row r="972" spans="1:27" x14ac:dyDescent="0.25">
      <c r="A972" s="2">
        <v>2021</v>
      </c>
      <c r="B972" s="2" t="s">
        <v>299</v>
      </c>
      <c r="C972" s="2" t="s">
        <v>368</v>
      </c>
      <c r="D972" s="2" t="s">
        <v>458</v>
      </c>
      <c r="E972" s="2" t="s">
        <v>2212</v>
      </c>
      <c r="F972" s="2" t="s">
        <v>2213</v>
      </c>
      <c r="G972" s="2" t="s">
        <v>2214</v>
      </c>
      <c r="H972" s="2" t="s">
        <v>2215</v>
      </c>
      <c r="I972" s="2" t="s">
        <v>2216</v>
      </c>
      <c r="J972" s="2" t="str">
        <f t="shared" si="45"/>
        <v>M264SSL3000156</v>
      </c>
      <c r="K972" s="2">
        <f t="shared" si="46"/>
        <v>3</v>
      </c>
      <c r="L972">
        <v>0</v>
      </c>
      <c r="M972">
        <v>0</v>
      </c>
      <c r="N972">
        <v>0</v>
      </c>
      <c r="O972">
        <v>1</v>
      </c>
      <c r="P972">
        <v>1</v>
      </c>
      <c r="Q972">
        <v>0</v>
      </c>
      <c r="R972">
        <v>1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 s="5">
        <v>16</v>
      </c>
      <c r="Z972">
        <v>39</v>
      </c>
      <c r="AA972">
        <f t="shared" si="47"/>
        <v>117</v>
      </c>
    </row>
    <row r="973" spans="1:27" x14ac:dyDescent="0.25">
      <c r="A973" s="2">
        <v>2021</v>
      </c>
      <c r="B973" s="2" t="s">
        <v>299</v>
      </c>
      <c r="C973" s="2" t="s">
        <v>368</v>
      </c>
      <c r="D973" s="2" t="s">
        <v>458</v>
      </c>
      <c r="E973" s="2" t="s">
        <v>2217</v>
      </c>
      <c r="F973" s="2" t="s">
        <v>2218</v>
      </c>
      <c r="G973" s="2" t="s">
        <v>684</v>
      </c>
      <c r="H973" s="2" t="s">
        <v>2219</v>
      </c>
      <c r="I973" s="2" t="s">
        <v>363</v>
      </c>
      <c r="J973" s="2" t="str">
        <f t="shared" si="45"/>
        <v>M279SSLY753697</v>
      </c>
      <c r="K973" s="2">
        <f t="shared" si="46"/>
        <v>1</v>
      </c>
      <c r="L973">
        <v>0</v>
      </c>
      <c r="M973">
        <v>0</v>
      </c>
      <c r="N973">
        <v>0</v>
      </c>
      <c r="O973">
        <v>1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 s="5">
        <v>18.5</v>
      </c>
      <c r="Z973">
        <v>45</v>
      </c>
      <c r="AA973">
        <f t="shared" si="47"/>
        <v>45</v>
      </c>
    </row>
    <row r="974" spans="1:27" x14ac:dyDescent="0.25">
      <c r="A974" s="2">
        <v>2021</v>
      </c>
      <c r="B974" s="2" t="s">
        <v>299</v>
      </c>
      <c r="C974" s="2" t="s">
        <v>326</v>
      </c>
      <c r="D974" s="2" t="s">
        <v>327</v>
      </c>
      <c r="E974" s="2" t="s">
        <v>2220</v>
      </c>
      <c r="F974" s="2" t="s">
        <v>2221</v>
      </c>
      <c r="G974" s="2" t="s">
        <v>2222</v>
      </c>
      <c r="H974" s="2" t="s">
        <v>1276</v>
      </c>
      <c r="I974" s="2" t="s">
        <v>1277</v>
      </c>
      <c r="J974" s="2" t="str">
        <f t="shared" si="45"/>
        <v>M171TRC43TC551</v>
      </c>
      <c r="K974" s="2">
        <f t="shared" si="46"/>
        <v>1</v>
      </c>
      <c r="L974">
        <v>0</v>
      </c>
      <c r="M974">
        <v>0</v>
      </c>
      <c r="N974">
        <v>0</v>
      </c>
      <c r="O974">
        <v>1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 s="5">
        <v>36</v>
      </c>
      <c r="Z974">
        <v>89</v>
      </c>
      <c r="AA974">
        <f t="shared" si="47"/>
        <v>89</v>
      </c>
    </row>
    <row r="975" spans="1:27" x14ac:dyDescent="0.25">
      <c r="A975" s="2">
        <v>2021</v>
      </c>
      <c r="B975" s="2" t="s">
        <v>299</v>
      </c>
      <c r="C975" s="2" t="s">
        <v>326</v>
      </c>
      <c r="D975" s="2" t="s">
        <v>488</v>
      </c>
      <c r="E975" s="2" t="s">
        <v>2223</v>
      </c>
      <c r="F975" s="2" t="s">
        <v>2224</v>
      </c>
      <c r="G975" s="2" t="s">
        <v>2225</v>
      </c>
      <c r="H975" s="2" t="s">
        <v>2170</v>
      </c>
      <c r="I975" s="2" t="s">
        <v>2171</v>
      </c>
      <c r="J975" s="2" t="str">
        <f t="shared" si="45"/>
        <v>M708BDRT100701</v>
      </c>
      <c r="K975" s="2">
        <f t="shared" si="46"/>
        <v>60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30</v>
      </c>
      <c r="S975">
        <v>0</v>
      </c>
      <c r="T975">
        <v>19</v>
      </c>
      <c r="U975">
        <v>11</v>
      </c>
      <c r="V975">
        <v>0</v>
      </c>
      <c r="W975">
        <v>0</v>
      </c>
      <c r="X975">
        <v>0</v>
      </c>
      <c r="Y975" s="5">
        <v>38</v>
      </c>
      <c r="Z975">
        <v>89</v>
      </c>
      <c r="AA975">
        <f t="shared" si="47"/>
        <v>5340</v>
      </c>
    </row>
    <row r="976" spans="1:27" x14ac:dyDescent="0.25">
      <c r="A976" s="2">
        <v>2021</v>
      </c>
      <c r="B976" s="2" t="s">
        <v>299</v>
      </c>
      <c r="C976" s="2" t="s">
        <v>326</v>
      </c>
      <c r="D976" s="2" t="s">
        <v>488</v>
      </c>
      <c r="E976" s="2" t="s">
        <v>2226</v>
      </c>
      <c r="F976" s="2" t="s">
        <v>2227</v>
      </c>
      <c r="G976" s="2" t="s">
        <v>2228</v>
      </c>
      <c r="H976" s="2" t="s">
        <v>2229</v>
      </c>
      <c r="I976" s="2" t="s">
        <v>2230</v>
      </c>
      <c r="J976" s="2" t="str">
        <f t="shared" si="45"/>
        <v>M709BDRT100700</v>
      </c>
      <c r="K976" s="2">
        <f t="shared" si="46"/>
        <v>22</v>
      </c>
      <c r="L976">
        <v>0</v>
      </c>
      <c r="M976">
        <v>0</v>
      </c>
      <c r="N976">
        <v>20</v>
      </c>
      <c r="O976">
        <v>2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 s="5">
        <v>38</v>
      </c>
      <c r="Z976">
        <v>89</v>
      </c>
      <c r="AA976">
        <f t="shared" si="47"/>
        <v>1958</v>
      </c>
    </row>
    <row r="977" spans="1:27" x14ac:dyDescent="0.25">
      <c r="A977" s="2">
        <v>2021</v>
      </c>
      <c r="B977" s="2" t="s">
        <v>299</v>
      </c>
      <c r="C977" s="2" t="s">
        <v>326</v>
      </c>
      <c r="D977" s="2" t="s">
        <v>472</v>
      </c>
      <c r="E977" s="2" t="s">
        <v>2231</v>
      </c>
      <c r="F977" s="2" t="s">
        <v>2232</v>
      </c>
      <c r="G977" s="2" t="s">
        <v>2233</v>
      </c>
      <c r="H977" s="2" t="s">
        <v>333</v>
      </c>
      <c r="I977" s="2" t="s">
        <v>334</v>
      </c>
      <c r="J977" s="2" t="str">
        <f t="shared" si="45"/>
        <v>M194WKF5700302</v>
      </c>
      <c r="K977" s="2">
        <f t="shared" si="46"/>
        <v>1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1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 s="5">
        <v>27</v>
      </c>
      <c r="Z977">
        <v>65</v>
      </c>
      <c r="AA977">
        <f t="shared" si="47"/>
        <v>65</v>
      </c>
    </row>
    <row r="978" spans="1:27" x14ac:dyDescent="0.25">
      <c r="A978" s="2">
        <v>2021</v>
      </c>
      <c r="B978" s="2" t="s">
        <v>299</v>
      </c>
      <c r="C978" s="2" t="s">
        <v>326</v>
      </c>
      <c r="D978" s="2" t="s">
        <v>472</v>
      </c>
      <c r="E978" s="2" t="s">
        <v>2234</v>
      </c>
      <c r="F978" s="2" t="s">
        <v>2235</v>
      </c>
      <c r="G978" s="2" t="s">
        <v>2236</v>
      </c>
      <c r="H978" s="2" t="s">
        <v>417</v>
      </c>
      <c r="I978" s="2" t="s">
        <v>418</v>
      </c>
      <c r="J978" s="2" t="str">
        <f t="shared" si="45"/>
        <v>M174WKF4300029</v>
      </c>
      <c r="K978" s="2">
        <f t="shared" si="46"/>
        <v>2</v>
      </c>
      <c r="L978">
        <v>0</v>
      </c>
      <c r="M978">
        <v>0</v>
      </c>
      <c r="N978">
        <v>0</v>
      </c>
      <c r="O978">
        <v>0</v>
      </c>
      <c r="P978">
        <v>1</v>
      </c>
      <c r="Q978">
        <v>0</v>
      </c>
      <c r="R978">
        <v>1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 s="5">
        <v>28.5</v>
      </c>
      <c r="Z978">
        <v>69</v>
      </c>
      <c r="AA978">
        <f t="shared" si="47"/>
        <v>138</v>
      </c>
    </row>
    <row r="979" spans="1:27" x14ac:dyDescent="0.25">
      <c r="A979" s="2">
        <v>2021</v>
      </c>
      <c r="B979" s="2" t="s">
        <v>299</v>
      </c>
      <c r="C979" s="2" t="s">
        <v>326</v>
      </c>
      <c r="D979" s="2" t="s">
        <v>358</v>
      </c>
      <c r="E979" s="2" t="s">
        <v>2237</v>
      </c>
      <c r="F979" s="2" t="s">
        <v>2238</v>
      </c>
      <c r="G979" s="2" t="s">
        <v>421</v>
      </c>
      <c r="H979" s="2" t="s">
        <v>2239</v>
      </c>
      <c r="I979" s="2" t="s">
        <v>2240</v>
      </c>
      <c r="J979" s="2" t="str">
        <f t="shared" si="45"/>
        <v>M594BDN3400675</v>
      </c>
      <c r="K979" s="2">
        <f t="shared" si="46"/>
        <v>1</v>
      </c>
      <c r="L979">
        <v>0</v>
      </c>
      <c r="M979">
        <v>0</v>
      </c>
      <c r="N979">
        <v>0</v>
      </c>
      <c r="O979">
        <v>1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 s="5">
        <v>40</v>
      </c>
      <c r="Z979">
        <v>99</v>
      </c>
      <c r="AA979">
        <f t="shared" si="47"/>
        <v>99</v>
      </c>
    </row>
    <row r="980" spans="1:27" x14ac:dyDescent="0.25">
      <c r="A980" s="2">
        <v>2021</v>
      </c>
      <c r="B980" s="2" t="s">
        <v>299</v>
      </c>
      <c r="C980" s="2" t="s">
        <v>326</v>
      </c>
      <c r="D980" s="2" t="s">
        <v>358</v>
      </c>
      <c r="E980" s="2" t="s">
        <v>2241</v>
      </c>
      <c r="F980" s="2" t="s">
        <v>2242</v>
      </c>
      <c r="G980" s="2" t="s">
        <v>421</v>
      </c>
      <c r="H980" s="2" t="s">
        <v>1348</v>
      </c>
      <c r="I980" s="2" t="s">
        <v>1349</v>
      </c>
      <c r="J980" s="2" t="str">
        <f t="shared" si="45"/>
        <v>M582BDP7700012</v>
      </c>
      <c r="K980" s="2">
        <f t="shared" si="46"/>
        <v>18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18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 s="5">
        <v>40</v>
      </c>
      <c r="Z980">
        <v>99</v>
      </c>
      <c r="AA980">
        <f t="shared" si="47"/>
        <v>1782</v>
      </c>
    </row>
    <row r="981" spans="1:27" x14ac:dyDescent="0.25">
      <c r="A981" s="2">
        <v>2021</v>
      </c>
      <c r="B981" s="2" t="s">
        <v>299</v>
      </c>
      <c r="C981" s="2" t="s">
        <v>326</v>
      </c>
      <c r="D981" s="2" t="s">
        <v>358</v>
      </c>
      <c r="E981" s="2" t="s">
        <v>2241</v>
      </c>
      <c r="F981" s="2" t="s">
        <v>2242</v>
      </c>
      <c r="G981" s="2" t="s">
        <v>421</v>
      </c>
      <c r="H981" s="2" t="s">
        <v>2243</v>
      </c>
      <c r="I981" s="2" t="s">
        <v>2244</v>
      </c>
      <c r="J981" s="2" t="str">
        <f t="shared" si="45"/>
        <v>M582BDP7700118</v>
      </c>
      <c r="K981" s="2">
        <f t="shared" si="46"/>
        <v>16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16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 s="5">
        <v>40</v>
      </c>
      <c r="Z981">
        <v>99</v>
      </c>
      <c r="AA981">
        <f t="shared" si="47"/>
        <v>1584</v>
      </c>
    </row>
    <row r="982" spans="1:27" x14ac:dyDescent="0.25">
      <c r="A982" s="2">
        <v>2021</v>
      </c>
      <c r="B982" s="2" t="s">
        <v>299</v>
      </c>
      <c r="C982" s="2" t="s">
        <v>326</v>
      </c>
      <c r="D982" s="2" t="s">
        <v>488</v>
      </c>
      <c r="E982" s="2" t="s">
        <v>2245</v>
      </c>
      <c r="F982" s="2" t="s">
        <v>2246</v>
      </c>
      <c r="G982" s="2" t="s">
        <v>1305</v>
      </c>
      <c r="H982" s="2" t="s">
        <v>297</v>
      </c>
      <c r="I982" s="2" t="s">
        <v>298</v>
      </c>
      <c r="J982" s="2" t="str">
        <f t="shared" si="45"/>
        <v>M420BDP01PT047</v>
      </c>
      <c r="K982" s="2">
        <f t="shared" si="46"/>
        <v>63</v>
      </c>
      <c r="L982">
        <v>0</v>
      </c>
      <c r="M982">
        <v>0</v>
      </c>
      <c r="N982">
        <v>0</v>
      </c>
      <c r="O982">
        <v>11</v>
      </c>
      <c r="P982">
        <v>0</v>
      </c>
      <c r="Q982">
        <v>52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 s="5">
        <v>31</v>
      </c>
      <c r="Z982">
        <v>75</v>
      </c>
      <c r="AA982">
        <f t="shared" si="47"/>
        <v>4725</v>
      </c>
    </row>
    <row r="983" spans="1:27" x14ac:dyDescent="0.25">
      <c r="A983" s="2">
        <v>2021</v>
      </c>
      <c r="B983" s="2" t="s">
        <v>299</v>
      </c>
      <c r="C983" s="2" t="s">
        <v>326</v>
      </c>
      <c r="D983" s="2" t="s">
        <v>488</v>
      </c>
      <c r="E983" s="2" t="s">
        <v>2245</v>
      </c>
      <c r="F983" s="2" t="s">
        <v>2246</v>
      </c>
      <c r="G983" s="2" t="s">
        <v>1305</v>
      </c>
      <c r="H983" s="2" t="s">
        <v>610</v>
      </c>
      <c r="I983" s="2" t="s">
        <v>611</v>
      </c>
      <c r="J983" s="2" t="str">
        <f t="shared" si="45"/>
        <v>M420BDP01PT230</v>
      </c>
      <c r="K983" s="2">
        <f t="shared" si="46"/>
        <v>65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65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 s="5">
        <v>31</v>
      </c>
      <c r="Z983">
        <v>75</v>
      </c>
      <c r="AA983">
        <f t="shared" si="47"/>
        <v>4875</v>
      </c>
    </row>
    <row r="984" spans="1:27" x14ac:dyDescent="0.25">
      <c r="A984" s="2">
        <v>2021</v>
      </c>
      <c r="B984" s="2" t="s">
        <v>299</v>
      </c>
      <c r="C984" s="2" t="s">
        <v>326</v>
      </c>
      <c r="D984" s="2" t="s">
        <v>488</v>
      </c>
      <c r="E984" s="2" t="s">
        <v>2247</v>
      </c>
      <c r="F984" s="2" t="s">
        <v>2248</v>
      </c>
      <c r="G984" s="2" t="s">
        <v>1305</v>
      </c>
      <c r="H984" s="2" t="s">
        <v>1319</v>
      </c>
      <c r="I984" s="2" t="s">
        <v>1320</v>
      </c>
      <c r="J984" s="2" t="str">
        <f t="shared" si="45"/>
        <v>M420BDP99DO642</v>
      </c>
      <c r="K984" s="2">
        <f t="shared" si="46"/>
        <v>35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25</v>
      </c>
      <c r="R984">
        <v>10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 s="5">
        <v>29</v>
      </c>
      <c r="Z984">
        <v>69</v>
      </c>
      <c r="AA984">
        <f t="shared" si="47"/>
        <v>2415</v>
      </c>
    </row>
    <row r="985" spans="1:27" x14ac:dyDescent="0.25">
      <c r="A985" s="2">
        <v>2021</v>
      </c>
      <c r="B985" s="2" t="s">
        <v>299</v>
      </c>
      <c r="C985" s="2" t="s">
        <v>326</v>
      </c>
      <c r="D985" s="2" t="s">
        <v>488</v>
      </c>
      <c r="E985" s="2" t="s">
        <v>2249</v>
      </c>
      <c r="F985" s="2" t="s">
        <v>2250</v>
      </c>
      <c r="G985" s="2" t="s">
        <v>1305</v>
      </c>
      <c r="H985" s="2" t="s">
        <v>1321</v>
      </c>
      <c r="I985" s="2" t="s">
        <v>1322</v>
      </c>
      <c r="J985" s="2" t="str">
        <f t="shared" si="45"/>
        <v>M420BDP99S7644</v>
      </c>
      <c r="K985" s="2">
        <f t="shared" si="46"/>
        <v>4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4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 s="5">
        <v>29</v>
      </c>
      <c r="Z985">
        <v>69</v>
      </c>
      <c r="AA985">
        <f t="shared" si="47"/>
        <v>276</v>
      </c>
    </row>
    <row r="986" spans="1:27" x14ac:dyDescent="0.25">
      <c r="A986" s="2">
        <v>2021</v>
      </c>
      <c r="B986" s="2" t="s">
        <v>299</v>
      </c>
      <c r="C986" s="2" t="s">
        <v>326</v>
      </c>
      <c r="D986" s="2" t="s">
        <v>488</v>
      </c>
      <c r="E986" s="2" t="s">
        <v>2251</v>
      </c>
      <c r="F986" s="2" t="s">
        <v>2252</v>
      </c>
      <c r="G986" s="2" t="s">
        <v>1305</v>
      </c>
      <c r="H986" s="2" t="s">
        <v>1472</v>
      </c>
      <c r="I986" s="2" t="s">
        <v>1473</v>
      </c>
      <c r="J986" s="2" t="str">
        <f t="shared" si="45"/>
        <v>M420BDP99SH646</v>
      </c>
      <c r="K986" s="2">
        <f t="shared" si="46"/>
        <v>4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4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 s="5">
        <v>29</v>
      </c>
      <c r="Z986">
        <v>69</v>
      </c>
      <c r="AA986">
        <f t="shared" si="47"/>
        <v>276</v>
      </c>
    </row>
    <row r="987" spans="1:27" x14ac:dyDescent="0.25">
      <c r="A987" s="2">
        <v>2021</v>
      </c>
      <c r="B987" s="2" t="s">
        <v>299</v>
      </c>
      <c r="C987" s="2" t="s">
        <v>326</v>
      </c>
      <c r="D987" s="2" t="s">
        <v>358</v>
      </c>
      <c r="E987" s="2" t="s">
        <v>2253</v>
      </c>
      <c r="F987" s="2" t="s">
        <v>2254</v>
      </c>
      <c r="G987" s="2" t="s">
        <v>421</v>
      </c>
      <c r="H987" s="2" t="s">
        <v>638</v>
      </c>
      <c r="I987" s="2" t="s">
        <v>639</v>
      </c>
      <c r="J987" s="2" t="str">
        <f t="shared" si="45"/>
        <v>M504BDP01RL221</v>
      </c>
      <c r="K987" s="2">
        <f t="shared" si="46"/>
        <v>7</v>
      </c>
      <c r="L987">
        <v>0</v>
      </c>
      <c r="M987">
        <v>0</v>
      </c>
      <c r="N987">
        <v>3</v>
      </c>
      <c r="O987">
        <v>2</v>
      </c>
      <c r="P987">
        <v>0</v>
      </c>
      <c r="Q987">
        <v>2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 s="5">
        <v>40</v>
      </c>
      <c r="Z987">
        <v>95</v>
      </c>
      <c r="AA987">
        <f t="shared" si="47"/>
        <v>665</v>
      </c>
    </row>
    <row r="988" spans="1:27" x14ac:dyDescent="0.25">
      <c r="A988" s="2">
        <v>2021</v>
      </c>
      <c r="B988" s="2" t="s">
        <v>299</v>
      </c>
      <c r="C988" s="2" t="s">
        <v>326</v>
      </c>
      <c r="D988" s="2" t="s">
        <v>358</v>
      </c>
      <c r="E988" s="2" t="s">
        <v>2255</v>
      </c>
      <c r="F988" s="2" t="s">
        <v>2256</v>
      </c>
      <c r="G988" s="2" t="s">
        <v>421</v>
      </c>
      <c r="H988" s="2" t="s">
        <v>754</v>
      </c>
      <c r="I988" s="2" t="s">
        <v>755</v>
      </c>
      <c r="J988" s="2" t="str">
        <f t="shared" si="45"/>
        <v>M504BDP01TD089</v>
      </c>
      <c r="K988" s="2">
        <f t="shared" si="46"/>
        <v>34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28</v>
      </c>
      <c r="R988">
        <v>6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 s="5">
        <v>40</v>
      </c>
      <c r="Z988">
        <v>95</v>
      </c>
      <c r="AA988">
        <f t="shared" si="47"/>
        <v>3230</v>
      </c>
    </row>
    <row r="989" spans="1:27" x14ac:dyDescent="0.25">
      <c r="A989" s="2">
        <v>2021</v>
      </c>
      <c r="B989" s="2" t="s">
        <v>299</v>
      </c>
      <c r="C989" s="2" t="s">
        <v>326</v>
      </c>
      <c r="D989" s="2" t="s">
        <v>358</v>
      </c>
      <c r="E989" s="2" t="s">
        <v>2257</v>
      </c>
      <c r="F989" s="2" t="s">
        <v>2258</v>
      </c>
      <c r="G989" s="2" t="s">
        <v>421</v>
      </c>
      <c r="H989" s="2" t="s">
        <v>1983</v>
      </c>
      <c r="I989" s="2" t="s">
        <v>1984</v>
      </c>
      <c r="J989" s="2" t="str">
        <f t="shared" si="45"/>
        <v>M505BDP01HA075</v>
      </c>
      <c r="K989" s="2">
        <f t="shared" si="46"/>
        <v>15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15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 s="5">
        <v>40</v>
      </c>
      <c r="Z989">
        <v>95</v>
      </c>
      <c r="AA989">
        <f t="shared" si="47"/>
        <v>1425</v>
      </c>
    </row>
    <row r="990" spans="1:27" x14ac:dyDescent="0.25">
      <c r="A990" s="2">
        <v>2021</v>
      </c>
      <c r="B990" s="2" t="s">
        <v>299</v>
      </c>
      <c r="C990" s="2" t="s">
        <v>326</v>
      </c>
      <c r="D990" s="2" t="s">
        <v>358</v>
      </c>
      <c r="E990" s="2" t="s">
        <v>2259</v>
      </c>
      <c r="F990" s="2" t="s">
        <v>1337</v>
      </c>
      <c r="G990" s="2" t="s">
        <v>421</v>
      </c>
      <c r="H990" s="2" t="s">
        <v>314</v>
      </c>
      <c r="I990" s="2" t="s">
        <v>315</v>
      </c>
      <c r="J990" s="2" t="str">
        <f t="shared" si="45"/>
        <v>M505BDP01PE006</v>
      </c>
      <c r="K990" s="2">
        <f t="shared" si="46"/>
        <v>34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34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 s="5">
        <v>40</v>
      </c>
      <c r="Z990">
        <v>95</v>
      </c>
      <c r="AA990">
        <f t="shared" si="47"/>
        <v>3230</v>
      </c>
    </row>
    <row r="991" spans="1:27" x14ac:dyDescent="0.25">
      <c r="A991" s="2">
        <v>2021</v>
      </c>
      <c r="B991" s="2" t="s">
        <v>299</v>
      </c>
      <c r="C991" s="2" t="s">
        <v>326</v>
      </c>
      <c r="D991" s="2" t="s">
        <v>358</v>
      </c>
      <c r="E991" s="2" t="s">
        <v>2260</v>
      </c>
      <c r="F991" s="2" t="s">
        <v>2261</v>
      </c>
      <c r="G991" s="2" t="s">
        <v>421</v>
      </c>
      <c r="H991" s="2" t="s">
        <v>319</v>
      </c>
      <c r="I991" s="2" t="s">
        <v>320</v>
      </c>
      <c r="J991" s="2" t="str">
        <f t="shared" si="45"/>
        <v>M505BDP02GG004</v>
      </c>
      <c r="K991" s="2">
        <f t="shared" si="46"/>
        <v>577</v>
      </c>
      <c r="L991">
        <v>0</v>
      </c>
      <c r="M991">
        <v>0</v>
      </c>
      <c r="N991">
        <v>47</v>
      </c>
      <c r="O991">
        <v>161</v>
      </c>
      <c r="P991">
        <v>237</v>
      </c>
      <c r="Q991">
        <v>132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 s="5">
        <v>40</v>
      </c>
      <c r="Z991">
        <v>95</v>
      </c>
      <c r="AA991">
        <f t="shared" si="47"/>
        <v>54815</v>
      </c>
    </row>
    <row r="992" spans="1:27" x14ac:dyDescent="0.25">
      <c r="A992" s="2">
        <v>2021</v>
      </c>
      <c r="B992" s="2" t="s">
        <v>299</v>
      </c>
      <c r="C992" s="2" t="s">
        <v>326</v>
      </c>
      <c r="D992" s="2" t="s">
        <v>488</v>
      </c>
      <c r="E992" s="2" t="s">
        <v>688</v>
      </c>
      <c r="F992" s="2" t="s">
        <v>2262</v>
      </c>
      <c r="G992" s="2" t="s">
        <v>1399</v>
      </c>
      <c r="H992" s="2" t="s">
        <v>476</v>
      </c>
      <c r="I992" s="2" t="s">
        <v>477</v>
      </c>
      <c r="J992" s="2" t="str">
        <f t="shared" si="45"/>
        <v>M625BDP03NL216</v>
      </c>
      <c r="K992" s="2">
        <f t="shared" si="46"/>
        <v>1021</v>
      </c>
      <c r="L992">
        <v>0</v>
      </c>
      <c r="M992">
        <v>0</v>
      </c>
      <c r="N992">
        <v>103</v>
      </c>
      <c r="O992">
        <v>408</v>
      </c>
      <c r="P992">
        <v>318</v>
      </c>
      <c r="Q992">
        <v>192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 s="5">
        <v>33.5</v>
      </c>
      <c r="Z992">
        <v>79</v>
      </c>
      <c r="AA992">
        <f t="shared" si="47"/>
        <v>80659</v>
      </c>
    </row>
    <row r="993" spans="1:27" x14ac:dyDescent="0.25">
      <c r="A993" s="2">
        <v>2021</v>
      </c>
      <c r="B993" s="2" t="s">
        <v>299</v>
      </c>
      <c r="C993" s="2" t="s">
        <v>326</v>
      </c>
      <c r="D993" s="2" t="s">
        <v>488</v>
      </c>
      <c r="E993" s="2" t="s">
        <v>2263</v>
      </c>
      <c r="F993" s="2" t="s">
        <v>2264</v>
      </c>
      <c r="G993" s="2" t="s">
        <v>2265</v>
      </c>
      <c r="H993" s="2" t="s">
        <v>1319</v>
      </c>
      <c r="I993" s="2" t="s">
        <v>1320</v>
      </c>
      <c r="J993" s="2" t="str">
        <f t="shared" si="45"/>
        <v>M700BDP99DO642</v>
      </c>
      <c r="K993" s="2">
        <f t="shared" si="46"/>
        <v>7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7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 s="5">
        <v>29</v>
      </c>
      <c r="Z993">
        <v>69</v>
      </c>
      <c r="AA993">
        <f t="shared" si="47"/>
        <v>483</v>
      </c>
    </row>
    <row r="994" spans="1:27" x14ac:dyDescent="0.25">
      <c r="A994" s="2">
        <v>2021</v>
      </c>
      <c r="B994" s="2" t="s">
        <v>299</v>
      </c>
      <c r="C994" s="2" t="s">
        <v>326</v>
      </c>
      <c r="D994" s="2" t="s">
        <v>488</v>
      </c>
      <c r="E994" s="2" t="s">
        <v>2266</v>
      </c>
      <c r="F994" s="2" t="s">
        <v>2267</v>
      </c>
      <c r="G994" s="2" t="s">
        <v>2265</v>
      </c>
      <c r="H994" s="2" t="s">
        <v>1321</v>
      </c>
      <c r="I994" s="2" t="s">
        <v>1322</v>
      </c>
      <c r="J994" s="2" t="str">
        <f t="shared" si="45"/>
        <v>M700BDP99S7644</v>
      </c>
      <c r="K994" s="2">
        <f t="shared" si="46"/>
        <v>21</v>
      </c>
      <c r="L994">
        <v>0</v>
      </c>
      <c r="M994">
        <v>1</v>
      </c>
      <c r="N994">
        <v>0</v>
      </c>
      <c r="O994">
        <v>0</v>
      </c>
      <c r="P994">
        <v>0</v>
      </c>
      <c r="Q994">
        <v>20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 s="5">
        <v>29</v>
      </c>
      <c r="Z994">
        <v>69</v>
      </c>
      <c r="AA994">
        <f t="shared" si="47"/>
        <v>1449</v>
      </c>
    </row>
    <row r="995" spans="1:27" x14ac:dyDescent="0.25">
      <c r="A995" s="2">
        <v>2021</v>
      </c>
      <c r="B995" s="2" t="s">
        <v>299</v>
      </c>
      <c r="C995" s="2" t="s">
        <v>326</v>
      </c>
      <c r="D995" s="2" t="s">
        <v>488</v>
      </c>
      <c r="E995" s="2" t="s">
        <v>2268</v>
      </c>
      <c r="F995" s="2" t="s">
        <v>2269</v>
      </c>
      <c r="G995" s="2" t="s">
        <v>2265</v>
      </c>
      <c r="H995" s="2" t="s">
        <v>1472</v>
      </c>
      <c r="I995" s="2" t="s">
        <v>1473</v>
      </c>
      <c r="J995" s="2" t="str">
        <f t="shared" si="45"/>
        <v>M700BDP99SH646</v>
      </c>
      <c r="K995" s="2">
        <f t="shared" si="46"/>
        <v>5</v>
      </c>
      <c r="L995">
        <v>0</v>
      </c>
      <c r="M995">
        <v>2</v>
      </c>
      <c r="N995">
        <v>2</v>
      </c>
      <c r="O995">
        <v>1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 s="5">
        <v>29</v>
      </c>
      <c r="Z995">
        <v>69</v>
      </c>
      <c r="AA995">
        <f t="shared" si="47"/>
        <v>345</v>
      </c>
    </row>
    <row r="996" spans="1:27" x14ac:dyDescent="0.25">
      <c r="A996" s="2">
        <v>2021</v>
      </c>
      <c r="B996" s="2" t="s">
        <v>299</v>
      </c>
      <c r="C996" s="2" t="s">
        <v>368</v>
      </c>
      <c r="D996" s="2" t="s">
        <v>447</v>
      </c>
      <c r="E996" s="2" t="s">
        <v>2270</v>
      </c>
      <c r="F996" s="2" t="s">
        <v>2271</v>
      </c>
      <c r="G996" s="2" t="s">
        <v>2272</v>
      </c>
      <c r="H996" s="2" t="s">
        <v>356</v>
      </c>
      <c r="I996" s="2" t="s">
        <v>357</v>
      </c>
      <c r="J996" s="2" t="str">
        <f t="shared" si="45"/>
        <v>M293SPL6300007</v>
      </c>
      <c r="K996" s="2">
        <f t="shared" si="46"/>
        <v>1</v>
      </c>
      <c r="L996">
        <v>0</v>
      </c>
      <c r="M996">
        <v>0</v>
      </c>
      <c r="N996">
        <v>0</v>
      </c>
      <c r="O996">
        <v>1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 s="5">
        <v>20</v>
      </c>
      <c r="Z996">
        <v>49</v>
      </c>
      <c r="AA996">
        <f t="shared" si="47"/>
        <v>49</v>
      </c>
    </row>
    <row r="997" spans="1:27" x14ac:dyDescent="0.25">
      <c r="A997" s="2">
        <v>2021</v>
      </c>
      <c r="B997" s="2" t="s">
        <v>299</v>
      </c>
      <c r="C997" s="2" t="s">
        <v>368</v>
      </c>
      <c r="D997" s="2" t="s">
        <v>447</v>
      </c>
      <c r="E997" s="2" t="s">
        <v>2273</v>
      </c>
      <c r="F997" s="2" t="s">
        <v>2274</v>
      </c>
      <c r="G997" s="2" t="s">
        <v>2275</v>
      </c>
      <c r="H997" s="2" t="s">
        <v>319</v>
      </c>
      <c r="I997" s="2" t="s">
        <v>320</v>
      </c>
      <c r="J997" s="2" t="str">
        <f t="shared" si="45"/>
        <v>M294SPL6300004</v>
      </c>
      <c r="K997" s="2">
        <f t="shared" si="46"/>
        <v>1</v>
      </c>
      <c r="L997">
        <v>0</v>
      </c>
      <c r="M997">
        <v>0</v>
      </c>
      <c r="N997">
        <v>0</v>
      </c>
      <c r="O997">
        <v>1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 s="5">
        <v>20</v>
      </c>
      <c r="Z997">
        <v>49</v>
      </c>
      <c r="AA997">
        <f t="shared" si="47"/>
        <v>49</v>
      </c>
    </row>
    <row r="998" spans="1:27" x14ac:dyDescent="0.25">
      <c r="A998" s="2">
        <v>2021</v>
      </c>
      <c r="B998" s="2" t="s">
        <v>299</v>
      </c>
      <c r="C998" s="2" t="s">
        <v>326</v>
      </c>
      <c r="D998" s="2" t="s">
        <v>488</v>
      </c>
      <c r="E998" s="2" t="s">
        <v>2276</v>
      </c>
      <c r="F998" s="2" t="s">
        <v>2277</v>
      </c>
      <c r="G998" s="2" t="s">
        <v>2278</v>
      </c>
      <c r="H998" s="2" t="s">
        <v>319</v>
      </c>
      <c r="I998" s="2" t="s">
        <v>320</v>
      </c>
      <c r="J998" s="2" t="str">
        <f t="shared" si="45"/>
        <v>M633BDRT4RR004</v>
      </c>
      <c r="K998" s="2">
        <f t="shared" si="46"/>
        <v>2</v>
      </c>
      <c r="L998">
        <v>0</v>
      </c>
      <c r="M998">
        <v>0</v>
      </c>
      <c r="N998">
        <v>1</v>
      </c>
      <c r="O998">
        <v>1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 s="5">
        <v>31</v>
      </c>
      <c r="Z998">
        <v>75</v>
      </c>
      <c r="AA998">
        <f t="shared" si="47"/>
        <v>150</v>
      </c>
    </row>
    <row r="999" spans="1:27" x14ac:dyDescent="0.25">
      <c r="A999" s="2">
        <v>2021</v>
      </c>
      <c r="B999" s="2" t="s">
        <v>299</v>
      </c>
      <c r="C999" s="2" t="s">
        <v>326</v>
      </c>
      <c r="D999" s="2" t="s">
        <v>488</v>
      </c>
      <c r="E999" s="2" t="s">
        <v>2279</v>
      </c>
      <c r="F999" s="2" t="s">
        <v>2280</v>
      </c>
      <c r="G999" s="2" t="s">
        <v>2278</v>
      </c>
      <c r="H999" s="2" t="s">
        <v>2281</v>
      </c>
      <c r="I999" s="2" t="s">
        <v>2282</v>
      </c>
      <c r="J999" s="2" t="str">
        <f t="shared" si="45"/>
        <v>M633BDRT4AI015</v>
      </c>
      <c r="K999" s="2">
        <f t="shared" si="46"/>
        <v>1</v>
      </c>
      <c r="L999">
        <v>0</v>
      </c>
      <c r="M999">
        <v>0</v>
      </c>
      <c r="N999">
        <v>0</v>
      </c>
      <c r="O999">
        <v>1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 s="5">
        <v>31</v>
      </c>
      <c r="Z999">
        <v>75</v>
      </c>
      <c r="AA999">
        <f t="shared" si="47"/>
        <v>75</v>
      </c>
    </row>
    <row r="1000" spans="1:27" x14ac:dyDescent="0.25">
      <c r="A1000" s="2">
        <v>2021</v>
      </c>
      <c r="B1000" s="2" t="s">
        <v>299</v>
      </c>
      <c r="C1000" s="2" t="s">
        <v>326</v>
      </c>
      <c r="D1000" s="2" t="s">
        <v>358</v>
      </c>
      <c r="E1000" s="2" t="s">
        <v>2283</v>
      </c>
      <c r="F1000" s="2" t="s">
        <v>2284</v>
      </c>
      <c r="G1000" s="2" t="s">
        <v>421</v>
      </c>
      <c r="H1000" s="2" t="s">
        <v>1281</v>
      </c>
      <c r="I1000" s="2" t="s">
        <v>1282</v>
      </c>
      <c r="J1000" s="2" t="str">
        <f t="shared" si="45"/>
        <v>M504BDP03RM310</v>
      </c>
      <c r="K1000" s="2">
        <f t="shared" si="46"/>
        <v>14</v>
      </c>
      <c r="L1000">
        <v>0</v>
      </c>
      <c r="M1000">
        <v>0</v>
      </c>
      <c r="N1000">
        <v>4</v>
      </c>
      <c r="O1000">
        <v>10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 s="5">
        <v>40</v>
      </c>
      <c r="Z1000">
        <v>99</v>
      </c>
      <c r="AA1000">
        <f t="shared" si="47"/>
        <v>1386</v>
      </c>
    </row>
    <row r="1001" spans="1:27" x14ac:dyDescent="0.25">
      <c r="A1001" s="2">
        <v>2021</v>
      </c>
      <c r="B1001" s="2" t="s">
        <v>299</v>
      </c>
      <c r="C1001" s="2" t="s">
        <v>326</v>
      </c>
      <c r="D1001" s="2" t="s">
        <v>488</v>
      </c>
      <c r="E1001" s="2" t="s">
        <v>2285</v>
      </c>
      <c r="F1001" s="2" t="s">
        <v>2286</v>
      </c>
      <c r="G1001" s="2" t="s">
        <v>2278</v>
      </c>
      <c r="H1001" s="2" t="s">
        <v>1281</v>
      </c>
      <c r="I1001" s="2" t="s">
        <v>1282</v>
      </c>
      <c r="J1001" s="2" t="str">
        <f t="shared" si="45"/>
        <v>M633BDRT4UK310</v>
      </c>
      <c r="K1001" s="2">
        <f t="shared" si="46"/>
        <v>1</v>
      </c>
      <c r="L1001">
        <v>0</v>
      </c>
      <c r="M1001">
        <v>0</v>
      </c>
      <c r="N1001">
        <v>0</v>
      </c>
      <c r="O1001">
        <v>1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 s="5">
        <v>31</v>
      </c>
      <c r="Z1001">
        <v>75</v>
      </c>
      <c r="AA1001">
        <f t="shared" si="47"/>
        <v>75</v>
      </c>
    </row>
    <row r="1002" spans="1:27" x14ac:dyDescent="0.25">
      <c r="A1002" s="2">
        <v>2021</v>
      </c>
      <c r="B1002" s="2" t="s">
        <v>299</v>
      </c>
      <c r="C1002" s="2" t="s">
        <v>326</v>
      </c>
      <c r="D1002" s="2" t="s">
        <v>488</v>
      </c>
      <c r="E1002" s="2" t="s">
        <v>2287</v>
      </c>
      <c r="F1002" s="2" t="s">
        <v>2288</v>
      </c>
      <c r="G1002" s="2" t="s">
        <v>2278</v>
      </c>
      <c r="H1002" s="2" t="s">
        <v>638</v>
      </c>
      <c r="I1002" s="2" t="s">
        <v>639</v>
      </c>
      <c r="J1002" s="2" t="str">
        <f t="shared" si="45"/>
        <v>M633BDRT4CO221</v>
      </c>
      <c r="K1002" s="2">
        <f t="shared" si="46"/>
        <v>1</v>
      </c>
      <c r="L1002">
        <v>0</v>
      </c>
      <c r="M1002">
        <v>0</v>
      </c>
      <c r="N1002">
        <v>0</v>
      </c>
      <c r="O1002">
        <v>1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 s="5">
        <v>31</v>
      </c>
      <c r="Z1002">
        <v>75</v>
      </c>
      <c r="AA1002">
        <f t="shared" si="47"/>
        <v>75</v>
      </c>
    </row>
    <row r="1003" spans="1:27" x14ac:dyDescent="0.25">
      <c r="A1003" s="2">
        <v>2021</v>
      </c>
      <c r="B1003" s="2" t="s">
        <v>299</v>
      </c>
      <c r="C1003" s="2" t="s">
        <v>326</v>
      </c>
      <c r="D1003" s="2" t="s">
        <v>488</v>
      </c>
      <c r="E1003" s="2" t="s">
        <v>2289</v>
      </c>
      <c r="F1003" s="2" t="s">
        <v>2290</v>
      </c>
      <c r="G1003" s="2" t="s">
        <v>2278</v>
      </c>
      <c r="H1003" s="2" t="s">
        <v>319</v>
      </c>
      <c r="I1003" s="2" t="s">
        <v>320</v>
      </c>
      <c r="J1003" s="2" t="str">
        <f t="shared" si="45"/>
        <v>M633BDRT4LD004</v>
      </c>
      <c r="K1003" s="2">
        <f t="shared" si="46"/>
        <v>2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2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 s="5">
        <v>31</v>
      </c>
      <c r="Z1003">
        <v>75</v>
      </c>
      <c r="AA1003">
        <f t="shared" si="47"/>
        <v>150</v>
      </c>
    </row>
    <row r="1004" spans="1:27" x14ac:dyDescent="0.25">
      <c r="A1004" s="2">
        <v>2021</v>
      </c>
      <c r="B1004" s="2" t="s">
        <v>299</v>
      </c>
      <c r="C1004" s="2" t="s">
        <v>326</v>
      </c>
      <c r="D1004" s="2" t="s">
        <v>488</v>
      </c>
      <c r="E1004" s="2" t="s">
        <v>2291</v>
      </c>
      <c r="F1004" s="2" t="s">
        <v>2292</v>
      </c>
      <c r="G1004" s="2" t="s">
        <v>2278</v>
      </c>
      <c r="H1004" s="2" t="s">
        <v>2293</v>
      </c>
      <c r="I1004" s="2" t="s">
        <v>2294</v>
      </c>
      <c r="J1004" s="2" t="str">
        <f t="shared" si="45"/>
        <v>M633BDRT4PK109</v>
      </c>
      <c r="K1004" s="2">
        <f t="shared" si="46"/>
        <v>4</v>
      </c>
      <c r="L1004">
        <v>0</v>
      </c>
      <c r="M1004">
        <v>0</v>
      </c>
      <c r="N1004">
        <v>0</v>
      </c>
      <c r="O1004">
        <v>1</v>
      </c>
      <c r="P1004">
        <v>0</v>
      </c>
      <c r="Q1004">
        <v>3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 s="5">
        <v>31</v>
      </c>
      <c r="Z1004">
        <v>75</v>
      </c>
      <c r="AA1004">
        <f t="shared" si="47"/>
        <v>300</v>
      </c>
    </row>
    <row r="1005" spans="1:27" x14ac:dyDescent="0.25">
      <c r="A1005" s="2">
        <v>2021</v>
      </c>
      <c r="B1005" s="2" t="s">
        <v>299</v>
      </c>
      <c r="C1005" s="2" t="s">
        <v>326</v>
      </c>
      <c r="D1005" s="2" t="s">
        <v>488</v>
      </c>
      <c r="E1005" s="2" t="s">
        <v>2295</v>
      </c>
      <c r="F1005" s="2" t="s">
        <v>2296</v>
      </c>
      <c r="G1005" s="2" t="s">
        <v>2278</v>
      </c>
      <c r="H1005" s="2" t="s">
        <v>638</v>
      </c>
      <c r="I1005" s="2" t="s">
        <v>639</v>
      </c>
      <c r="J1005" s="2" t="str">
        <f t="shared" si="45"/>
        <v>M633BDRT4LW221</v>
      </c>
      <c r="K1005" s="2">
        <f t="shared" si="46"/>
        <v>1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1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 s="5">
        <v>31</v>
      </c>
      <c r="Z1005">
        <v>75</v>
      </c>
      <c r="AA1005">
        <f t="shared" si="47"/>
        <v>75</v>
      </c>
    </row>
    <row r="1006" spans="1:27" x14ac:dyDescent="0.25">
      <c r="A1006" s="2">
        <v>2021</v>
      </c>
      <c r="B1006" s="2" t="s">
        <v>299</v>
      </c>
      <c r="C1006" s="2" t="s">
        <v>326</v>
      </c>
      <c r="D1006" s="2" t="s">
        <v>488</v>
      </c>
      <c r="E1006" s="2" t="s">
        <v>2297</v>
      </c>
      <c r="F1006" s="2" t="s">
        <v>2298</v>
      </c>
      <c r="G1006" s="2" t="s">
        <v>2278</v>
      </c>
      <c r="H1006" s="2" t="s">
        <v>2299</v>
      </c>
      <c r="I1006" s="2" t="s">
        <v>2300</v>
      </c>
      <c r="J1006" s="2" t="str">
        <f t="shared" si="45"/>
        <v>M633BDRT4FW725</v>
      </c>
      <c r="K1006" s="2">
        <f t="shared" si="46"/>
        <v>1</v>
      </c>
      <c r="L1006">
        <v>0</v>
      </c>
      <c r="M1006">
        <v>0</v>
      </c>
      <c r="N1006">
        <v>0</v>
      </c>
      <c r="O1006">
        <v>1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 s="5">
        <v>31</v>
      </c>
      <c r="Z1006">
        <v>75</v>
      </c>
      <c r="AA1006">
        <f t="shared" si="47"/>
        <v>75</v>
      </c>
    </row>
    <row r="1007" spans="1:27" x14ac:dyDescent="0.25">
      <c r="A1007" s="2">
        <v>2021</v>
      </c>
      <c r="B1007" s="2" t="s">
        <v>303</v>
      </c>
      <c r="C1007" s="2" t="s">
        <v>292</v>
      </c>
      <c r="D1007" s="2" t="s">
        <v>310</v>
      </c>
      <c r="E1007" s="2" t="s">
        <v>2301</v>
      </c>
      <c r="F1007" s="2" t="s">
        <v>1489</v>
      </c>
      <c r="G1007" s="2" t="s">
        <v>1490</v>
      </c>
      <c r="H1007" s="2" t="s">
        <v>1344</v>
      </c>
      <c r="I1007" s="2" t="s">
        <v>1345</v>
      </c>
      <c r="J1007" s="2" t="str">
        <f t="shared" si="45"/>
        <v>B054TEJ78PT615</v>
      </c>
      <c r="K1007" s="2">
        <f t="shared" si="46"/>
        <v>248</v>
      </c>
      <c r="L1007">
        <v>0</v>
      </c>
      <c r="M1007">
        <v>0</v>
      </c>
      <c r="N1007">
        <v>0</v>
      </c>
      <c r="O1007">
        <v>22</v>
      </c>
      <c r="P1007">
        <v>27</v>
      </c>
      <c r="Q1007">
        <v>33</v>
      </c>
      <c r="R1007">
        <v>76</v>
      </c>
      <c r="S1007">
        <v>66</v>
      </c>
      <c r="T1007">
        <v>0</v>
      </c>
      <c r="U1007">
        <v>2</v>
      </c>
      <c r="V1007">
        <v>22</v>
      </c>
      <c r="W1007">
        <v>0</v>
      </c>
      <c r="X1007">
        <v>0</v>
      </c>
      <c r="Y1007" s="5">
        <v>16</v>
      </c>
      <c r="Z1007">
        <v>39</v>
      </c>
      <c r="AA1007">
        <f t="shared" si="47"/>
        <v>9672</v>
      </c>
    </row>
    <row r="1008" spans="1:27" x14ac:dyDescent="0.25">
      <c r="A1008" s="2">
        <v>2021</v>
      </c>
      <c r="B1008" s="2" t="s">
        <v>303</v>
      </c>
      <c r="C1008" s="2" t="s">
        <v>292</v>
      </c>
      <c r="D1008" s="2" t="s">
        <v>310</v>
      </c>
      <c r="E1008" s="2" t="s">
        <v>2301</v>
      </c>
      <c r="F1008" s="2" t="s">
        <v>1489</v>
      </c>
      <c r="G1008" s="2" t="s">
        <v>1490</v>
      </c>
      <c r="H1008" s="2" t="s">
        <v>1486</v>
      </c>
      <c r="I1008" s="2" t="s">
        <v>1487</v>
      </c>
      <c r="J1008" s="2" t="str">
        <f t="shared" si="45"/>
        <v>B054TEJ78PT617</v>
      </c>
      <c r="K1008" s="2">
        <f t="shared" si="46"/>
        <v>233</v>
      </c>
      <c r="L1008">
        <v>0</v>
      </c>
      <c r="M1008">
        <v>0</v>
      </c>
      <c r="N1008">
        <v>0</v>
      </c>
      <c r="O1008">
        <v>20</v>
      </c>
      <c r="P1008">
        <v>31</v>
      </c>
      <c r="Q1008">
        <v>8</v>
      </c>
      <c r="R1008">
        <v>74</v>
      </c>
      <c r="S1008">
        <v>54</v>
      </c>
      <c r="T1008">
        <v>7</v>
      </c>
      <c r="U1008">
        <v>12</v>
      </c>
      <c r="V1008">
        <v>27</v>
      </c>
      <c r="W1008">
        <v>0</v>
      </c>
      <c r="X1008">
        <v>0</v>
      </c>
      <c r="Y1008" s="5">
        <v>16</v>
      </c>
      <c r="Z1008">
        <v>39</v>
      </c>
      <c r="AA1008">
        <f t="shared" si="47"/>
        <v>9087</v>
      </c>
    </row>
    <row r="1009" spans="1:27" x14ac:dyDescent="0.25">
      <c r="A1009" s="2">
        <v>2021</v>
      </c>
      <c r="B1009" s="2" t="s">
        <v>303</v>
      </c>
      <c r="C1009" s="2" t="s">
        <v>326</v>
      </c>
      <c r="D1009" s="2" t="s">
        <v>358</v>
      </c>
      <c r="E1009" s="2" t="s">
        <v>2302</v>
      </c>
      <c r="F1009" s="2" t="s">
        <v>2303</v>
      </c>
      <c r="G1009" s="2" t="s">
        <v>421</v>
      </c>
      <c r="H1009" s="2" t="s">
        <v>2304</v>
      </c>
      <c r="I1009" s="2" t="s">
        <v>2305</v>
      </c>
      <c r="J1009" s="2" t="str">
        <f t="shared" si="45"/>
        <v>B566BDP7700038</v>
      </c>
      <c r="K1009" s="2">
        <f t="shared" si="46"/>
        <v>244</v>
      </c>
      <c r="L1009">
        <v>0</v>
      </c>
      <c r="M1009">
        <v>0</v>
      </c>
      <c r="N1009">
        <v>0</v>
      </c>
      <c r="O1009">
        <v>22</v>
      </c>
      <c r="P1009">
        <v>35</v>
      </c>
      <c r="Q1009">
        <v>74</v>
      </c>
      <c r="R1009">
        <v>67</v>
      </c>
      <c r="S1009">
        <v>46</v>
      </c>
      <c r="T1009">
        <v>0</v>
      </c>
      <c r="U1009">
        <v>0</v>
      </c>
      <c r="V1009">
        <v>0</v>
      </c>
      <c r="W1009">
        <v>0</v>
      </c>
      <c r="X1009">
        <v>0</v>
      </c>
      <c r="Y1009" s="5">
        <v>29</v>
      </c>
      <c r="Z1009">
        <v>69</v>
      </c>
      <c r="AA1009">
        <f t="shared" si="47"/>
        <v>16836</v>
      </c>
    </row>
    <row r="1010" spans="1:27" x14ac:dyDescent="0.25">
      <c r="A1010" s="2">
        <v>2021</v>
      </c>
      <c r="B1010" s="2" t="s">
        <v>303</v>
      </c>
      <c r="C1010" s="2" t="s">
        <v>326</v>
      </c>
      <c r="D1010" s="2" t="s">
        <v>358</v>
      </c>
      <c r="E1010" s="2" t="s">
        <v>2302</v>
      </c>
      <c r="F1010" s="2" t="s">
        <v>2303</v>
      </c>
      <c r="G1010" s="2" t="s">
        <v>421</v>
      </c>
      <c r="H1010" s="2" t="s">
        <v>610</v>
      </c>
      <c r="I1010" s="2" t="s">
        <v>611</v>
      </c>
      <c r="J1010" s="2" t="str">
        <f t="shared" si="45"/>
        <v>B566BDP7700230</v>
      </c>
      <c r="K1010" s="2">
        <f t="shared" si="46"/>
        <v>284</v>
      </c>
      <c r="L1010">
        <v>0</v>
      </c>
      <c r="M1010">
        <v>0</v>
      </c>
      <c r="N1010">
        <v>0</v>
      </c>
      <c r="O1010">
        <v>27</v>
      </c>
      <c r="P1010">
        <v>45</v>
      </c>
      <c r="Q1010">
        <v>90</v>
      </c>
      <c r="R1010">
        <v>67</v>
      </c>
      <c r="S1010">
        <v>55</v>
      </c>
      <c r="T1010">
        <v>0</v>
      </c>
      <c r="U1010">
        <v>0</v>
      </c>
      <c r="V1010">
        <v>0</v>
      </c>
      <c r="W1010">
        <v>0</v>
      </c>
      <c r="X1010">
        <v>0</v>
      </c>
      <c r="Y1010" s="5">
        <v>29</v>
      </c>
      <c r="Z1010">
        <v>69</v>
      </c>
      <c r="AA1010">
        <f t="shared" si="47"/>
        <v>19596</v>
      </c>
    </row>
    <row r="1011" spans="1:27" x14ac:dyDescent="0.25">
      <c r="A1011" s="2">
        <v>2021</v>
      </c>
      <c r="B1011" s="2" t="s">
        <v>303</v>
      </c>
      <c r="C1011" s="2" t="s">
        <v>326</v>
      </c>
      <c r="D1011" s="2" t="s">
        <v>358</v>
      </c>
      <c r="E1011" s="2" t="s">
        <v>2302</v>
      </c>
      <c r="F1011" s="2" t="s">
        <v>2303</v>
      </c>
      <c r="G1011" s="2" t="s">
        <v>421</v>
      </c>
      <c r="H1011" s="2" t="s">
        <v>1357</v>
      </c>
      <c r="I1011" s="2" t="s">
        <v>1358</v>
      </c>
      <c r="J1011" s="2" t="str">
        <f t="shared" si="45"/>
        <v>B566BDP7700637</v>
      </c>
      <c r="K1011" s="2">
        <f t="shared" si="46"/>
        <v>63</v>
      </c>
      <c r="L1011">
        <v>0</v>
      </c>
      <c r="M1011">
        <v>0</v>
      </c>
      <c r="N1011">
        <v>0</v>
      </c>
      <c r="O1011">
        <v>1</v>
      </c>
      <c r="P1011">
        <v>8</v>
      </c>
      <c r="Q1011">
        <v>21</v>
      </c>
      <c r="R1011">
        <v>19</v>
      </c>
      <c r="S1011">
        <v>14</v>
      </c>
      <c r="T1011">
        <v>0</v>
      </c>
      <c r="U1011">
        <v>0</v>
      </c>
      <c r="V1011">
        <v>0</v>
      </c>
      <c r="W1011">
        <v>0</v>
      </c>
      <c r="X1011">
        <v>0</v>
      </c>
      <c r="Y1011" s="5">
        <v>29</v>
      </c>
      <c r="Z1011">
        <v>69</v>
      </c>
      <c r="AA1011">
        <f t="shared" si="47"/>
        <v>4347</v>
      </c>
    </row>
    <row r="1012" spans="1:27" x14ac:dyDescent="0.25">
      <c r="A1012" s="2">
        <v>2021</v>
      </c>
      <c r="B1012" s="2" t="s">
        <v>303</v>
      </c>
      <c r="C1012" s="2" t="s">
        <v>326</v>
      </c>
      <c r="D1012" s="2" t="s">
        <v>488</v>
      </c>
      <c r="E1012" s="2" t="s">
        <v>2306</v>
      </c>
      <c r="F1012" s="2" t="s">
        <v>2307</v>
      </c>
      <c r="G1012" s="2" t="s">
        <v>1532</v>
      </c>
      <c r="H1012" s="2" t="s">
        <v>297</v>
      </c>
      <c r="I1012" s="2" t="s">
        <v>298</v>
      </c>
      <c r="J1012" s="2" t="str">
        <f t="shared" si="45"/>
        <v>B700BDP01PT047</v>
      </c>
      <c r="K1012" s="2">
        <f t="shared" si="46"/>
        <v>932</v>
      </c>
      <c r="L1012">
        <v>0</v>
      </c>
      <c r="M1012">
        <v>0</v>
      </c>
      <c r="N1012">
        <v>0</v>
      </c>
      <c r="O1012">
        <v>0</v>
      </c>
      <c r="P1012">
        <v>1</v>
      </c>
      <c r="Q1012">
        <v>0</v>
      </c>
      <c r="R1012">
        <v>121</v>
      </c>
      <c r="S1012">
        <v>177</v>
      </c>
      <c r="T1012">
        <v>251</v>
      </c>
      <c r="U1012">
        <v>201</v>
      </c>
      <c r="V1012">
        <v>181</v>
      </c>
      <c r="W1012">
        <v>0</v>
      </c>
      <c r="X1012">
        <v>0</v>
      </c>
      <c r="Y1012" s="5">
        <v>23</v>
      </c>
      <c r="Z1012">
        <v>55</v>
      </c>
      <c r="AA1012">
        <f t="shared" si="47"/>
        <v>51260</v>
      </c>
    </row>
    <row r="1013" spans="1:27" x14ac:dyDescent="0.25">
      <c r="A1013" s="2">
        <v>2021</v>
      </c>
      <c r="B1013" s="2" t="s">
        <v>303</v>
      </c>
      <c r="C1013" s="2" t="s">
        <v>326</v>
      </c>
      <c r="D1013" s="2" t="s">
        <v>488</v>
      </c>
      <c r="E1013" s="2" t="s">
        <v>2306</v>
      </c>
      <c r="F1013" s="2" t="s">
        <v>2307</v>
      </c>
      <c r="G1013" s="2" t="s">
        <v>1532</v>
      </c>
      <c r="H1013" s="2" t="s">
        <v>610</v>
      </c>
      <c r="I1013" s="2" t="s">
        <v>611</v>
      </c>
      <c r="J1013" s="2" t="str">
        <f t="shared" si="45"/>
        <v>B700BDP01PT230</v>
      </c>
      <c r="K1013" s="2">
        <f t="shared" si="46"/>
        <v>998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104</v>
      </c>
      <c r="S1013">
        <v>178</v>
      </c>
      <c r="T1013">
        <v>247</v>
      </c>
      <c r="U1013">
        <v>278</v>
      </c>
      <c r="V1013">
        <v>191</v>
      </c>
      <c r="W1013">
        <v>0</v>
      </c>
      <c r="X1013">
        <v>0</v>
      </c>
      <c r="Y1013" s="5">
        <v>23</v>
      </c>
      <c r="Z1013">
        <v>55</v>
      </c>
      <c r="AA1013">
        <f t="shared" si="47"/>
        <v>54890</v>
      </c>
    </row>
    <row r="1014" spans="1:27" x14ac:dyDescent="0.25">
      <c r="A1014" s="2">
        <v>2021</v>
      </c>
      <c r="B1014" s="2" t="s">
        <v>303</v>
      </c>
      <c r="C1014" s="2" t="s">
        <v>326</v>
      </c>
      <c r="D1014" s="2" t="s">
        <v>358</v>
      </c>
      <c r="E1014" s="2" t="s">
        <v>2308</v>
      </c>
      <c r="F1014" s="2" t="s">
        <v>1549</v>
      </c>
      <c r="G1014" s="2" t="s">
        <v>457</v>
      </c>
      <c r="H1014" s="2" t="s">
        <v>319</v>
      </c>
      <c r="I1014" s="2" t="s">
        <v>320</v>
      </c>
      <c r="J1014" s="2" t="str">
        <f t="shared" si="45"/>
        <v>B504BDP01PT004</v>
      </c>
      <c r="K1014" s="2">
        <f t="shared" si="46"/>
        <v>37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4</v>
      </c>
      <c r="R1014">
        <v>2</v>
      </c>
      <c r="S1014">
        <v>17</v>
      </c>
      <c r="T1014">
        <v>8</v>
      </c>
      <c r="U1014">
        <v>6</v>
      </c>
      <c r="V1014">
        <v>0</v>
      </c>
      <c r="W1014">
        <v>0</v>
      </c>
      <c r="X1014">
        <v>0</v>
      </c>
      <c r="Y1014" s="5">
        <v>29</v>
      </c>
      <c r="Z1014">
        <v>69</v>
      </c>
      <c r="AA1014">
        <f t="shared" si="47"/>
        <v>2553</v>
      </c>
    </row>
    <row r="1015" spans="1:27" x14ac:dyDescent="0.25">
      <c r="A1015" s="2">
        <v>2021</v>
      </c>
      <c r="B1015" s="2" t="s">
        <v>303</v>
      </c>
      <c r="C1015" s="2" t="s">
        <v>326</v>
      </c>
      <c r="D1015" s="2" t="s">
        <v>358</v>
      </c>
      <c r="E1015" s="2" t="s">
        <v>2308</v>
      </c>
      <c r="F1015" s="2" t="s">
        <v>1549</v>
      </c>
      <c r="G1015" s="2" t="s">
        <v>457</v>
      </c>
      <c r="H1015" s="2" t="s">
        <v>297</v>
      </c>
      <c r="I1015" s="2" t="s">
        <v>298</v>
      </c>
      <c r="J1015" s="2" t="str">
        <f t="shared" si="45"/>
        <v>B504BDP01PT047</v>
      </c>
      <c r="K1015" s="2">
        <f t="shared" si="46"/>
        <v>134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61</v>
      </c>
      <c r="R1015">
        <v>36</v>
      </c>
      <c r="S1015">
        <v>37</v>
      </c>
      <c r="T1015">
        <v>0</v>
      </c>
      <c r="U1015">
        <v>0</v>
      </c>
      <c r="V1015">
        <v>0</v>
      </c>
      <c r="W1015">
        <v>0</v>
      </c>
      <c r="X1015">
        <v>0</v>
      </c>
      <c r="Y1015" s="5">
        <v>29</v>
      </c>
      <c r="Z1015">
        <v>69</v>
      </c>
      <c r="AA1015">
        <f t="shared" si="47"/>
        <v>9246</v>
      </c>
    </row>
    <row r="1016" spans="1:27" x14ac:dyDescent="0.25">
      <c r="A1016" s="2">
        <v>2021</v>
      </c>
      <c r="B1016" s="2" t="s">
        <v>303</v>
      </c>
      <c r="C1016" s="2" t="s">
        <v>326</v>
      </c>
      <c r="D1016" s="2" t="s">
        <v>358</v>
      </c>
      <c r="E1016" s="2" t="s">
        <v>2308</v>
      </c>
      <c r="F1016" s="2" t="s">
        <v>1549</v>
      </c>
      <c r="G1016" s="2" t="s">
        <v>457</v>
      </c>
      <c r="H1016" s="2" t="s">
        <v>610</v>
      </c>
      <c r="I1016" s="2" t="s">
        <v>611</v>
      </c>
      <c r="J1016" s="2" t="str">
        <f t="shared" si="45"/>
        <v>B504BDP01PT230</v>
      </c>
      <c r="K1016" s="2">
        <f t="shared" si="46"/>
        <v>67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34</v>
      </c>
      <c r="R1016">
        <v>31</v>
      </c>
      <c r="S1016">
        <v>2</v>
      </c>
      <c r="T1016">
        <v>0</v>
      </c>
      <c r="U1016">
        <v>0</v>
      </c>
      <c r="V1016">
        <v>0</v>
      </c>
      <c r="W1016">
        <v>0</v>
      </c>
      <c r="X1016">
        <v>0</v>
      </c>
      <c r="Y1016" s="5">
        <v>29</v>
      </c>
      <c r="Z1016">
        <v>69</v>
      </c>
      <c r="AA1016">
        <f t="shared" si="47"/>
        <v>4623</v>
      </c>
    </row>
    <row r="1017" spans="1:27" x14ac:dyDescent="0.25">
      <c r="A1017" s="2">
        <v>2021</v>
      </c>
      <c r="B1017" s="2" t="s">
        <v>303</v>
      </c>
      <c r="C1017" s="2" t="s">
        <v>368</v>
      </c>
      <c r="D1017" s="2" t="s">
        <v>1313</v>
      </c>
      <c r="E1017" s="2" t="s">
        <v>2309</v>
      </c>
      <c r="F1017" s="2" t="s">
        <v>2310</v>
      </c>
      <c r="G1017" s="2" t="s">
        <v>1316</v>
      </c>
      <c r="H1017" s="2" t="s">
        <v>610</v>
      </c>
      <c r="I1017" s="2" t="s">
        <v>611</v>
      </c>
      <c r="J1017" s="2" t="str">
        <f t="shared" si="45"/>
        <v>B287RSPY100230</v>
      </c>
      <c r="K1017" s="2">
        <f t="shared" si="46"/>
        <v>23</v>
      </c>
      <c r="L1017">
        <v>0</v>
      </c>
      <c r="M1017">
        <v>0</v>
      </c>
      <c r="N1017">
        <v>0</v>
      </c>
      <c r="O1017">
        <v>18</v>
      </c>
      <c r="P1017">
        <v>5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 s="5">
        <v>14.5</v>
      </c>
      <c r="Z1017">
        <v>36</v>
      </c>
      <c r="AA1017">
        <f t="shared" si="47"/>
        <v>828</v>
      </c>
    </row>
    <row r="1018" spans="1:27" x14ac:dyDescent="0.25">
      <c r="A1018" s="2">
        <v>2021</v>
      </c>
      <c r="B1018" s="2" t="s">
        <v>303</v>
      </c>
      <c r="C1018" s="2" t="s">
        <v>368</v>
      </c>
      <c r="D1018" s="2" t="s">
        <v>1313</v>
      </c>
      <c r="E1018" s="2" t="s">
        <v>2309</v>
      </c>
      <c r="F1018" s="2" t="s">
        <v>2310</v>
      </c>
      <c r="G1018" s="2" t="s">
        <v>1316</v>
      </c>
      <c r="H1018" s="2" t="s">
        <v>648</v>
      </c>
      <c r="I1018" s="2" t="s">
        <v>649</v>
      </c>
      <c r="J1018" s="2" t="str">
        <f t="shared" si="45"/>
        <v>B287RSPY100572</v>
      </c>
      <c r="K1018" s="2">
        <f t="shared" si="46"/>
        <v>6</v>
      </c>
      <c r="L1018">
        <v>0</v>
      </c>
      <c r="M1018">
        <v>0</v>
      </c>
      <c r="N1018">
        <v>0</v>
      </c>
      <c r="O1018">
        <v>0</v>
      </c>
      <c r="P1018">
        <v>2</v>
      </c>
      <c r="Q1018">
        <v>3</v>
      </c>
      <c r="R1018">
        <v>1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 s="5">
        <v>14.5</v>
      </c>
      <c r="Z1018">
        <v>36</v>
      </c>
      <c r="AA1018">
        <f t="shared" si="47"/>
        <v>216</v>
      </c>
    </row>
    <row r="1019" spans="1:27" x14ac:dyDescent="0.25">
      <c r="A1019" s="2">
        <v>2021</v>
      </c>
      <c r="B1019" s="2" t="s">
        <v>303</v>
      </c>
      <c r="C1019" s="2" t="s">
        <v>326</v>
      </c>
      <c r="D1019" s="2" t="s">
        <v>488</v>
      </c>
      <c r="E1019" s="2" t="s">
        <v>2311</v>
      </c>
      <c r="F1019" s="2" t="s">
        <v>2312</v>
      </c>
      <c r="G1019" s="2" t="s">
        <v>2313</v>
      </c>
      <c r="H1019" s="2" t="s">
        <v>297</v>
      </c>
      <c r="I1019" s="2" t="s">
        <v>298</v>
      </c>
      <c r="J1019" s="2" t="str">
        <f t="shared" si="45"/>
        <v>B711BDRP300047</v>
      </c>
      <c r="K1019" s="2">
        <f t="shared" si="46"/>
        <v>11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11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 s="5">
        <v>29</v>
      </c>
      <c r="Z1019">
        <v>69</v>
      </c>
      <c r="AA1019">
        <f t="shared" si="47"/>
        <v>759</v>
      </c>
    </row>
    <row r="1020" spans="1:27" x14ac:dyDescent="0.25">
      <c r="A1020" s="2">
        <v>2021</v>
      </c>
      <c r="B1020" s="2" t="s">
        <v>303</v>
      </c>
      <c r="C1020" s="2" t="s">
        <v>326</v>
      </c>
      <c r="D1020" s="2" t="s">
        <v>358</v>
      </c>
      <c r="E1020" s="2" t="s">
        <v>2314</v>
      </c>
      <c r="F1020" s="2" t="s">
        <v>2315</v>
      </c>
      <c r="G1020" s="2" t="s">
        <v>421</v>
      </c>
      <c r="H1020" s="2" t="s">
        <v>2316</v>
      </c>
      <c r="I1020" s="2" t="s">
        <v>2317</v>
      </c>
      <c r="J1020" s="2" t="str">
        <f t="shared" si="45"/>
        <v>B589BDM0600666</v>
      </c>
      <c r="K1020" s="2">
        <f t="shared" si="46"/>
        <v>11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11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 s="5">
        <v>32</v>
      </c>
      <c r="Z1020">
        <v>75</v>
      </c>
      <c r="AA1020">
        <f t="shared" si="47"/>
        <v>825</v>
      </c>
    </row>
    <row r="1021" spans="1:27" x14ac:dyDescent="0.25">
      <c r="A1021" s="2">
        <v>2021</v>
      </c>
      <c r="B1021" s="2" t="s">
        <v>303</v>
      </c>
      <c r="C1021" s="2" t="s">
        <v>326</v>
      </c>
      <c r="D1021" s="2" t="s">
        <v>358</v>
      </c>
      <c r="E1021" s="2" t="s">
        <v>2314</v>
      </c>
      <c r="F1021" s="2" t="s">
        <v>2315</v>
      </c>
      <c r="G1021" s="2" t="s">
        <v>421</v>
      </c>
      <c r="H1021" s="2" t="s">
        <v>2318</v>
      </c>
      <c r="I1021" s="2" t="s">
        <v>2319</v>
      </c>
      <c r="J1021" s="2" t="str">
        <f t="shared" si="45"/>
        <v>B589BDM0600677</v>
      </c>
      <c r="K1021" s="2">
        <f t="shared" si="46"/>
        <v>13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13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 s="5">
        <v>32</v>
      </c>
      <c r="Z1021">
        <v>75</v>
      </c>
      <c r="AA1021">
        <f t="shared" si="47"/>
        <v>975</v>
      </c>
    </row>
    <row r="1022" spans="1:27" x14ac:dyDescent="0.25">
      <c r="A1022" s="2">
        <v>2021</v>
      </c>
      <c r="B1022" s="2" t="s">
        <v>303</v>
      </c>
      <c r="C1022" s="2" t="s">
        <v>326</v>
      </c>
      <c r="D1022" s="2" t="s">
        <v>472</v>
      </c>
      <c r="E1022" s="2" t="s">
        <v>2320</v>
      </c>
      <c r="F1022" s="2" t="s">
        <v>2321</v>
      </c>
      <c r="G1022" s="2" t="s">
        <v>2322</v>
      </c>
      <c r="H1022" s="2" t="s">
        <v>2323</v>
      </c>
      <c r="I1022" s="2" t="s">
        <v>2324</v>
      </c>
      <c r="J1022" s="2" t="str">
        <f t="shared" si="45"/>
        <v>B180WKP8700106</v>
      </c>
      <c r="K1022" s="2">
        <f t="shared" si="46"/>
        <v>13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13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 s="5">
        <v>24</v>
      </c>
      <c r="Z1022">
        <v>59</v>
      </c>
      <c r="AA1022">
        <f t="shared" si="47"/>
        <v>767</v>
      </c>
    </row>
    <row r="1023" spans="1:27" x14ac:dyDescent="0.25">
      <c r="A1023" s="2">
        <v>2021</v>
      </c>
      <c r="B1023" s="2" t="s">
        <v>303</v>
      </c>
      <c r="C1023" s="2" t="s">
        <v>326</v>
      </c>
      <c r="D1023" s="2" t="s">
        <v>488</v>
      </c>
      <c r="E1023" s="2" t="s">
        <v>2325</v>
      </c>
      <c r="F1023" s="2" t="s">
        <v>2326</v>
      </c>
      <c r="G1023" s="2" t="s">
        <v>1532</v>
      </c>
      <c r="H1023" s="2" t="s">
        <v>2327</v>
      </c>
      <c r="I1023" s="2" t="s">
        <v>2328</v>
      </c>
      <c r="J1023" s="2" t="str">
        <f t="shared" si="45"/>
        <v>B700BDP99MI669</v>
      </c>
      <c r="K1023" s="2">
        <f t="shared" si="46"/>
        <v>10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10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 s="5">
        <v>23</v>
      </c>
      <c r="Z1023">
        <v>55</v>
      </c>
      <c r="AA1023">
        <f t="shared" si="47"/>
        <v>550</v>
      </c>
    </row>
    <row r="1024" spans="1:27" x14ac:dyDescent="0.25">
      <c r="A1024" s="2">
        <v>2021</v>
      </c>
      <c r="B1024" s="2" t="s">
        <v>303</v>
      </c>
      <c r="C1024" s="2" t="s">
        <v>326</v>
      </c>
      <c r="D1024" s="2" t="s">
        <v>472</v>
      </c>
      <c r="E1024" s="2" t="s">
        <v>2329</v>
      </c>
      <c r="F1024" s="2" t="s">
        <v>2330</v>
      </c>
      <c r="G1024" s="2" t="s">
        <v>2322</v>
      </c>
      <c r="H1024" s="2" t="s">
        <v>561</v>
      </c>
      <c r="I1024" s="2" t="s">
        <v>562</v>
      </c>
      <c r="J1024" s="2" t="str">
        <f t="shared" si="45"/>
        <v>B180WKP8753436</v>
      </c>
      <c r="K1024" s="2">
        <f t="shared" si="46"/>
        <v>268</v>
      </c>
      <c r="L1024">
        <v>0</v>
      </c>
      <c r="M1024">
        <v>0</v>
      </c>
      <c r="N1024">
        <v>0</v>
      </c>
      <c r="O1024">
        <v>27</v>
      </c>
      <c r="P1024">
        <v>51</v>
      </c>
      <c r="Q1024">
        <v>29</v>
      </c>
      <c r="R1024">
        <v>47</v>
      </c>
      <c r="S1024">
        <v>45</v>
      </c>
      <c r="T1024">
        <v>42</v>
      </c>
      <c r="U1024">
        <v>27</v>
      </c>
      <c r="V1024">
        <v>0</v>
      </c>
      <c r="W1024">
        <v>0</v>
      </c>
      <c r="X1024">
        <v>0</v>
      </c>
      <c r="Y1024" s="5">
        <v>27</v>
      </c>
      <c r="Z1024">
        <v>65</v>
      </c>
      <c r="AA1024">
        <f t="shared" si="47"/>
        <v>17420</v>
      </c>
    </row>
    <row r="1025" spans="1:27" x14ac:dyDescent="0.25">
      <c r="A1025" s="2">
        <v>2021</v>
      </c>
      <c r="B1025" s="2" t="s">
        <v>303</v>
      </c>
      <c r="C1025" s="2" t="s">
        <v>326</v>
      </c>
      <c r="D1025" s="2" t="s">
        <v>327</v>
      </c>
      <c r="E1025" s="2" t="s">
        <v>2331</v>
      </c>
      <c r="F1025" s="2" t="s">
        <v>2332</v>
      </c>
      <c r="G1025" s="2" t="s">
        <v>2333</v>
      </c>
      <c r="H1025" s="2" t="s">
        <v>2334</v>
      </c>
      <c r="I1025" s="2" t="s">
        <v>2335</v>
      </c>
      <c r="J1025" s="2" t="str">
        <f t="shared" si="45"/>
        <v>B183TRP8700158</v>
      </c>
      <c r="K1025" s="2">
        <f t="shared" si="46"/>
        <v>11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11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 s="5">
        <v>28.5</v>
      </c>
      <c r="Z1025">
        <v>69</v>
      </c>
      <c r="AA1025">
        <f t="shared" si="47"/>
        <v>759</v>
      </c>
    </row>
    <row r="1026" spans="1:27" x14ac:dyDescent="0.25">
      <c r="A1026" s="2">
        <v>2021</v>
      </c>
      <c r="B1026" s="2" t="s">
        <v>303</v>
      </c>
      <c r="C1026" s="2" t="s">
        <v>368</v>
      </c>
      <c r="D1026" s="2" t="s">
        <v>447</v>
      </c>
      <c r="E1026" s="2" t="s">
        <v>2336</v>
      </c>
      <c r="F1026" s="2" t="s">
        <v>2337</v>
      </c>
      <c r="G1026" s="2" t="s">
        <v>2338</v>
      </c>
      <c r="H1026" s="2" t="s">
        <v>2339</v>
      </c>
      <c r="I1026" s="2" t="s">
        <v>2340</v>
      </c>
      <c r="J1026" s="2" t="str">
        <f t="shared" si="45"/>
        <v>B295SPL3000663</v>
      </c>
      <c r="K1026" s="2">
        <f t="shared" si="46"/>
        <v>1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1</v>
      </c>
      <c r="W1026">
        <v>0</v>
      </c>
      <c r="X1026">
        <v>0</v>
      </c>
      <c r="Y1026" s="5">
        <v>16</v>
      </c>
      <c r="Z1026">
        <v>39</v>
      </c>
      <c r="AA1026">
        <f t="shared" si="47"/>
        <v>39</v>
      </c>
    </row>
    <row r="1027" spans="1:27" x14ac:dyDescent="0.25">
      <c r="A1027" s="2">
        <v>2021</v>
      </c>
      <c r="B1027" s="2" t="s">
        <v>303</v>
      </c>
      <c r="C1027" s="2" t="s">
        <v>326</v>
      </c>
      <c r="D1027" s="2" t="s">
        <v>358</v>
      </c>
      <c r="E1027" s="2" t="s">
        <v>2341</v>
      </c>
      <c r="F1027" s="2" t="s">
        <v>2342</v>
      </c>
      <c r="G1027" s="2" t="s">
        <v>421</v>
      </c>
      <c r="H1027" s="2" t="s">
        <v>2239</v>
      </c>
      <c r="I1027" s="2" t="s">
        <v>2240</v>
      </c>
      <c r="J1027" s="2" t="str">
        <f t="shared" si="45"/>
        <v>B592BDP7700675</v>
      </c>
      <c r="K1027" s="2">
        <f t="shared" si="46"/>
        <v>18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10</v>
      </c>
      <c r="R1027">
        <v>8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 s="5">
        <v>32</v>
      </c>
      <c r="Z1027">
        <v>75</v>
      </c>
      <c r="AA1027">
        <f t="shared" si="47"/>
        <v>1350</v>
      </c>
    </row>
    <row r="1028" spans="1:27" x14ac:dyDescent="0.25">
      <c r="A1028" s="2">
        <v>2021</v>
      </c>
      <c r="B1028" s="2" t="s">
        <v>303</v>
      </c>
      <c r="C1028" s="2" t="s">
        <v>368</v>
      </c>
      <c r="D1028" s="2" t="s">
        <v>458</v>
      </c>
      <c r="E1028" s="2" t="s">
        <v>2343</v>
      </c>
      <c r="F1028" s="2" t="s">
        <v>2344</v>
      </c>
      <c r="G1028" s="2" t="s">
        <v>1526</v>
      </c>
      <c r="H1028" s="2" t="s">
        <v>1025</v>
      </c>
      <c r="I1028" s="2" t="s">
        <v>1026</v>
      </c>
      <c r="J1028" s="2" t="str">
        <f t="shared" ref="J1028:J1091" si="48">_xlfn.CONCAT(F1028,H1028)</f>
        <v>B279SSL4123016</v>
      </c>
      <c r="K1028" s="2">
        <f t="shared" ref="K1028:K1091" si="49">SUM(L1028:X1028)</f>
        <v>1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1</v>
      </c>
      <c r="U1028">
        <v>0</v>
      </c>
      <c r="V1028">
        <v>0</v>
      </c>
      <c r="W1028">
        <v>0</v>
      </c>
      <c r="X1028">
        <v>0</v>
      </c>
      <c r="Y1028" s="5">
        <v>14.5</v>
      </c>
      <c r="Z1028">
        <v>36</v>
      </c>
      <c r="AA1028">
        <f t="shared" si="47"/>
        <v>36</v>
      </c>
    </row>
    <row r="1029" spans="1:27" x14ac:dyDescent="0.25">
      <c r="A1029" s="2">
        <v>2021</v>
      </c>
      <c r="B1029" s="2" t="s">
        <v>303</v>
      </c>
      <c r="C1029" s="2" t="s">
        <v>326</v>
      </c>
      <c r="D1029" s="2" t="s">
        <v>488</v>
      </c>
      <c r="E1029" s="2" t="s">
        <v>2345</v>
      </c>
      <c r="F1029" s="2" t="s">
        <v>2346</v>
      </c>
      <c r="G1029" s="2" t="s">
        <v>2347</v>
      </c>
      <c r="H1029" s="2" t="s">
        <v>319</v>
      </c>
      <c r="I1029" s="2" t="s">
        <v>320</v>
      </c>
      <c r="J1029" s="2" t="str">
        <f t="shared" si="48"/>
        <v>B636BDP03NL004</v>
      </c>
      <c r="K1029" s="2">
        <f t="shared" si="49"/>
        <v>124</v>
      </c>
      <c r="L1029">
        <v>0</v>
      </c>
      <c r="M1029">
        <v>0</v>
      </c>
      <c r="N1029">
        <v>0</v>
      </c>
      <c r="O1029">
        <v>0</v>
      </c>
      <c r="P1029">
        <v>7</v>
      </c>
      <c r="Q1029">
        <v>28</v>
      </c>
      <c r="R1029">
        <v>12</v>
      </c>
      <c r="S1029">
        <v>22</v>
      </c>
      <c r="T1029">
        <v>18</v>
      </c>
      <c r="U1029">
        <v>25</v>
      </c>
      <c r="V1029">
        <v>12</v>
      </c>
      <c r="W1029">
        <v>0</v>
      </c>
      <c r="X1029">
        <v>0</v>
      </c>
      <c r="Y1029" s="5">
        <v>32</v>
      </c>
      <c r="Z1029">
        <v>75</v>
      </c>
      <c r="AA1029">
        <f t="shared" ref="AA1029:AA1092" si="50">Z1029*K1029</f>
        <v>9300</v>
      </c>
    </row>
    <row r="1030" spans="1:27" x14ac:dyDescent="0.25">
      <c r="A1030" s="2">
        <v>2021</v>
      </c>
      <c r="B1030" s="2" t="s">
        <v>303</v>
      </c>
      <c r="C1030" s="2" t="s">
        <v>368</v>
      </c>
      <c r="D1030" s="2" t="s">
        <v>458</v>
      </c>
      <c r="E1030" s="2" t="s">
        <v>2348</v>
      </c>
      <c r="F1030" s="2" t="s">
        <v>2349</v>
      </c>
      <c r="G1030" s="2" t="s">
        <v>1526</v>
      </c>
      <c r="H1030" s="2" t="s">
        <v>2350</v>
      </c>
      <c r="I1030" s="2" t="s">
        <v>2351</v>
      </c>
      <c r="J1030" s="2" t="str">
        <f t="shared" si="48"/>
        <v>B279SSL64MF704</v>
      </c>
      <c r="K1030" s="2">
        <f t="shared" si="49"/>
        <v>3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3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 s="5">
        <v>14.5</v>
      </c>
      <c r="Z1030">
        <v>36</v>
      </c>
      <c r="AA1030">
        <f t="shared" si="50"/>
        <v>108</v>
      </c>
    </row>
    <row r="1031" spans="1:27" x14ac:dyDescent="0.25">
      <c r="A1031" s="2">
        <v>2021</v>
      </c>
      <c r="B1031" s="2" t="s">
        <v>303</v>
      </c>
      <c r="C1031" s="2" t="s">
        <v>326</v>
      </c>
      <c r="D1031" s="2" t="s">
        <v>358</v>
      </c>
      <c r="E1031" s="2" t="s">
        <v>2352</v>
      </c>
      <c r="F1031" s="2" t="s">
        <v>2353</v>
      </c>
      <c r="G1031" s="2" t="s">
        <v>457</v>
      </c>
      <c r="H1031" s="2" t="s">
        <v>319</v>
      </c>
      <c r="I1031" s="2" t="s">
        <v>320</v>
      </c>
      <c r="J1031" s="2" t="str">
        <f t="shared" si="48"/>
        <v>B504BDP01S9004</v>
      </c>
      <c r="K1031" s="2">
        <f t="shared" si="49"/>
        <v>24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24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 s="5">
        <v>29</v>
      </c>
      <c r="Z1031">
        <v>69</v>
      </c>
      <c r="AA1031">
        <f t="shared" si="50"/>
        <v>1656</v>
      </c>
    </row>
    <row r="1032" spans="1:27" x14ac:dyDescent="0.25">
      <c r="A1032" s="2">
        <v>2021</v>
      </c>
      <c r="B1032" s="2" t="s">
        <v>303</v>
      </c>
      <c r="C1032" s="2" t="s">
        <v>326</v>
      </c>
      <c r="D1032" s="2" t="s">
        <v>358</v>
      </c>
      <c r="E1032" s="2" t="s">
        <v>2354</v>
      </c>
      <c r="F1032" s="2" t="s">
        <v>2355</v>
      </c>
      <c r="G1032" s="2" t="s">
        <v>457</v>
      </c>
      <c r="H1032" s="2" t="s">
        <v>2350</v>
      </c>
      <c r="I1032" s="2" t="s">
        <v>2351</v>
      </c>
      <c r="J1032" s="2" t="str">
        <f t="shared" si="48"/>
        <v>B504BDP99MF704</v>
      </c>
      <c r="K1032" s="2">
        <f t="shared" si="49"/>
        <v>12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12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 s="5">
        <v>29</v>
      </c>
      <c r="Z1032">
        <v>69</v>
      </c>
      <c r="AA1032">
        <f t="shared" si="50"/>
        <v>828</v>
      </c>
    </row>
    <row r="1033" spans="1:27" x14ac:dyDescent="0.25">
      <c r="A1033" s="2">
        <v>2021</v>
      </c>
      <c r="B1033" s="2" t="s">
        <v>303</v>
      </c>
      <c r="C1033" s="2" t="s">
        <v>326</v>
      </c>
      <c r="D1033" s="2" t="s">
        <v>488</v>
      </c>
      <c r="E1033" s="2" t="s">
        <v>2356</v>
      </c>
      <c r="F1033" s="2" t="s">
        <v>2357</v>
      </c>
      <c r="G1033" s="2" t="s">
        <v>2347</v>
      </c>
      <c r="H1033" s="2" t="s">
        <v>297</v>
      </c>
      <c r="I1033" s="2" t="s">
        <v>298</v>
      </c>
      <c r="J1033" s="2" t="str">
        <f t="shared" si="48"/>
        <v>B636BDP77JA047</v>
      </c>
      <c r="K1033" s="2">
        <f t="shared" si="49"/>
        <v>9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9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 s="5">
        <v>32</v>
      </c>
      <c r="Z1033">
        <v>75</v>
      </c>
      <c r="AA1033">
        <f t="shared" si="50"/>
        <v>675</v>
      </c>
    </row>
    <row r="1034" spans="1:27" x14ac:dyDescent="0.25">
      <c r="A1034" s="2">
        <v>2021</v>
      </c>
      <c r="B1034" s="2" t="s">
        <v>303</v>
      </c>
      <c r="C1034" s="2" t="s">
        <v>326</v>
      </c>
      <c r="D1034" s="2" t="s">
        <v>358</v>
      </c>
      <c r="E1034" s="2" t="s">
        <v>2358</v>
      </c>
      <c r="F1034" s="2" t="s">
        <v>2359</v>
      </c>
      <c r="G1034" s="2" t="s">
        <v>457</v>
      </c>
      <c r="H1034" s="2" t="s">
        <v>1472</v>
      </c>
      <c r="I1034" s="2" t="s">
        <v>1473</v>
      </c>
      <c r="J1034" s="2" t="str">
        <f t="shared" si="48"/>
        <v>B504BDP99SH646</v>
      </c>
      <c r="K1034" s="2">
        <f t="shared" si="49"/>
        <v>1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1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 s="5">
        <v>29</v>
      </c>
      <c r="Z1034">
        <v>69</v>
      </c>
      <c r="AA1034">
        <f t="shared" si="50"/>
        <v>69</v>
      </c>
    </row>
    <row r="1035" spans="1:27" x14ac:dyDescent="0.25">
      <c r="A1035" s="2">
        <v>2021</v>
      </c>
      <c r="B1035" s="2" t="s">
        <v>303</v>
      </c>
      <c r="C1035" s="2" t="s">
        <v>326</v>
      </c>
      <c r="D1035" s="2" t="s">
        <v>488</v>
      </c>
      <c r="E1035" s="2" t="s">
        <v>2360</v>
      </c>
      <c r="F1035" s="2" t="s">
        <v>2361</v>
      </c>
      <c r="G1035" s="2" t="s">
        <v>1532</v>
      </c>
      <c r="H1035" s="2" t="s">
        <v>2362</v>
      </c>
      <c r="I1035" s="2" t="s">
        <v>2363</v>
      </c>
      <c r="J1035" s="2" t="str">
        <f t="shared" si="48"/>
        <v>B700BDP01S9457</v>
      </c>
      <c r="K1035" s="2">
        <f t="shared" si="49"/>
        <v>10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10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 s="5">
        <v>23</v>
      </c>
      <c r="Z1035">
        <v>55</v>
      </c>
      <c r="AA1035">
        <f t="shared" si="50"/>
        <v>550</v>
      </c>
    </row>
    <row r="1036" spans="1:27" x14ac:dyDescent="0.25">
      <c r="A1036" s="2">
        <v>2021</v>
      </c>
      <c r="B1036" s="2" t="s">
        <v>303</v>
      </c>
      <c r="C1036" s="2" t="s">
        <v>326</v>
      </c>
      <c r="D1036" s="2" t="s">
        <v>488</v>
      </c>
      <c r="E1036" s="2" t="s">
        <v>2360</v>
      </c>
      <c r="F1036" s="2" t="s">
        <v>2361</v>
      </c>
      <c r="G1036" s="2" t="s">
        <v>1532</v>
      </c>
      <c r="H1036" s="2" t="s">
        <v>431</v>
      </c>
      <c r="I1036" s="2" t="s">
        <v>432</v>
      </c>
      <c r="J1036" s="2" t="str">
        <f t="shared" si="48"/>
        <v>B700BDP01S9515</v>
      </c>
      <c r="K1036" s="2">
        <f t="shared" si="49"/>
        <v>26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26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 s="5">
        <v>23</v>
      </c>
      <c r="Z1036">
        <v>55</v>
      </c>
      <c r="AA1036">
        <f t="shared" si="50"/>
        <v>1430</v>
      </c>
    </row>
    <row r="1037" spans="1:27" x14ac:dyDescent="0.25">
      <c r="A1037" s="2">
        <v>2021</v>
      </c>
      <c r="B1037" s="2" t="s">
        <v>303</v>
      </c>
      <c r="C1037" s="2" t="s">
        <v>326</v>
      </c>
      <c r="D1037" s="2" t="s">
        <v>488</v>
      </c>
      <c r="E1037" s="2" t="s">
        <v>2364</v>
      </c>
      <c r="F1037" s="2" t="s">
        <v>2365</v>
      </c>
      <c r="G1037" s="2" t="s">
        <v>1532</v>
      </c>
      <c r="H1037" s="2" t="s">
        <v>2350</v>
      </c>
      <c r="I1037" s="2" t="s">
        <v>2351</v>
      </c>
      <c r="J1037" s="2" t="str">
        <f t="shared" si="48"/>
        <v>B700BDP99MF704</v>
      </c>
      <c r="K1037" s="2">
        <f t="shared" si="49"/>
        <v>10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10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 s="5">
        <v>23</v>
      </c>
      <c r="Z1037">
        <v>55</v>
      </c>
      <c r="AA1037">
        <f t="shared" si="50"/>
        <v>550</v>
      </c>
    </row>
    <row r="1038" spans="1:27" x14ac:dyDescent="0.25">
      <c r="A1038" s="2">
        <v>2021</v>
      </c>
      <c r="B1038" s="2" t="s">
        <v>303</v>
      </c>
      <c r="C1038" s="2" t="s">
        <v>326</v>
      </c>
      <c r="D1038" s="2" t="s">
        <v>358</v>
      </c>
      <c r="E1038" s="2" t="s">
        <v>2366</v>
      </c>
      <c r="F1038" s="2" t="s">
        <v>2367</v>
      </c>
      <c r="G1038" s="2" t="s">
        <v>457</v>
      </c>
      <c r="H1038" s="2" t="s">
        <v>356</v>
      </c>
      <c r="I1038" s="2" t="s">
        <v>357</v>
      </c>
      <c r="J1038" s="2" t="str">
        <f t="shared" si="48"/>
        <v>B504BDP99SY007</v>
      </c>
      <c r="K1038" s="2">
        <f t="shared" si="49"/>
        <v>16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>
        <v>16</v>
      </c>
      <c r="T1038">
        <v>0</v>
      </c>
      <c r="U1038">
        <v>0</v>
      </c>
      <c r="V1038">
        <v>0</v>
      </c>
      <c r="W1038">
        <v>0</v>
      </c>
      <c r="X1038">
        <v>0</v>
      </c>
      <c r="Y1038" s="5">
        <v>29</v>
      </c>
      <c r="Z1038">
        <v>69</v>
      </c>
      <c r="AA1038">
        <f t="shared" si="50"/>
        <v>1104</v>
      </c>
    </row>
    <row r="1039" spans="1:27" x14ac:dyDescent="0.25">
      <c r="A1039" s="2">
        <v>2021</v>
      </c>
      <c r="B1039" s="2" t="s">
        <v>303</v>
      </c>
      <c r="C1039" s="2" t="s">
        <v>326</v>
      </c>
      <c r="D1039" s="2" t="s">
        <v>488</v>
      </c>
      <c r="E1039" s="2" t="s">
        <v>2368</v>
      </c>
      <c r="F1039" s="2" t="s">
        <v>2369</v>
      </c>
      <c r="G1039" s="2" t="s">
        <v>1532</v>
      </c>
      <c r="H1039" s="2" t="s">
        <v>1472</v>
      </c>
      <c r="I1039" s="2" t="s">
        <v>1473</v>
      </c>
      <c r="J1039" s="2" t="str">
        <f t="shared" si="48"/>
        <v>B700BDP99SH646</v>
      </c>
      <c r="K1039" s="2">
        <f t="shared" si="49"/>
        <v>7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7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 s="5">
        <v>23</v>
      </c>
      <c r="Z1039">
        <v>55</v>
      </c>
      <c r="AA1039">
        <f t="shared" si="50"/>
        <v>385</v>
      </c>
    </row>
    <row r="1040" spans="1:27" x14ac:dyDescent="0.25">
      <c r="A1040" s="2">
        <v>2021</v>
      </c>
      <c r="B1040" s="2" t="s">
        <v>303</v>
      </c>
      <c r="C1040" s="2" t="s">
        <v>326</v>
      </c>
      <c r="D1040" s="2" t="s">
        <v>488</v>
      </c>
      <c r="E1040" s="2" t="s">
        <v>2370</v>
      </c>
      <c r="F1040" s="2" t="s">
        <v>2371</v>
      </c>
      <c r="G1040" s="2" t="s">
        <v>1532</v>
      </c>
      <c r="H1040" s="2" t="s">
        <v>1025</v>
      </c>
      <c r="I1040" s="2" t="s">
        <v>1026</v>
      </c>
      <c r="J1040" s="2" t="str">
        <f t="shared" si="48"/>
        <v>B700BDP0123016</v>
      </c>
      <c r="K1040" s="2">
        <f t="shared" si="49"/>
        <v>25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13</v>
      </c>
      <c r="S1040">
        <v>8</v>
      </c>
      <c r="T1040">
        <v>0</v>
      </c>
      <c r="U1040">
        <v>0</v>
      </c>
      <c r="V1040">
        <v>4</v>
      </c>
      <c r="W1040">
        <v>0</v>
      </c>
      <c r="X1040">
        <v>0</v>
      </c>
      <c r="Y1040" s="5">
        <v>23</v>
      </c>
      <c r="Z1040">
        <v>55</v>
      </c>
      <c r="AA1040">
        <f t="shared" si="50"/>
        <v>1375</v>
      </c>
    </row>
    <row r="1041" spans="1:27" x14ac:dyDescent="0.25">
      <c r="A1041" s="2">
        <v>2021</v>
      </c>
      <c r="B1041" s="2" t="s">
        <v>303</v>
      </c>
      <c r="C1041" s="2" t="s">
        <v>326</v>
      </c>
      <c r="D1041" s="2" t="s">
        <v>488</v>
      </c>
      <c r="E1041" s="2" t="s">
        <v>2370</v>
      </c>
      <c r="F1041" s="2" t="s">
        <v>2371</v>
      </c>
      <c r="G1041" s="2" t="s">
        <v>1532</v>
      </c>
      <c r="H1041" s="2" t="s">
        <v>2372</v>
      </c>
      <c r="I1041" s="2" t="s">
        <v>2373</v>
      </c>
      <c r="J1041" s="2" t="str">
        <f t="shared" si="48"/>
        <v>B700BDP0123674</v>
      </c>
      <c r="K1041" s="2">
        <f t="shared" si="49"/>
        <v>10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10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 s="5">
        <v>23</v>
      </c>
      <c r="Z1041">
        <v>55</v>
      </c>
      <c r="AA1041">
        <f t="shared" si="50"/>
        <v>550</v>
      </c>
    </row>
    <row r="1042" spans="1:27" x14ac:dyDescent="0.25">
      <c r="A1042" s="2">
        <v>2021</v>
      </c>
      <c r="B1042" s="2" t="s">
        <v>303</v>
      </c>
      <c r="C1042" s="2" t="s">
        <v>326</v>
      </c>
      <c r="D1042" s="2" t="s">
        <v>488</v>
      </c>
      <c r="E1042" s="2" t="s">
        <v>2374</v>
      </c>
      <c r="F1042" s="2" t="s">
        <v>2375</v>
      </c>
      <c r="G1042" s="2" t="s">
        <v>1532</v>
      </c>
      <c r="H1042" s="2" t="s">
        <v>2376</v>
      </c>
      <c r="I1042" s="2" t="s">
        <v>2377</v>
      </c>
      <c r="J1042" s="2" t="str">
        <f t="shared" si="48"/>
        <v>B700BDP991S698</v>
      </c>
      <c r="K1042" s="2">
        <f t="shared" si="49"/>
        <v>5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5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 s="5">
        <v>23</v>
      </c>
      <c r="Z1042">
        <v>55</v>
      </c>
      <c r="AA1042">
        <f t="shared" si="50"/>
        <v>275</v>
      </c>
    </row>
    <row r="1043" spans="1:27" x14ac:dyDescent="0.25">
      <c r="A1043" s="2">
        <v>2021</v>
      </c>
      <c r="B1043" s="2" t="s">
        <v>303</v>
      </c>
      <c r="C1043" s="2" t="s">
        <v>326</v>
      </c>
      <c r="D1043" s="2" t="s">
        <v>358</v>
      </c>
      <c r="E1043" s="2" t="s">
        <v>2378</v>
      </c>
      <c r="F1043" s="2" t="s">
        <v>2379</v>
      </c>
      <c r="G1043" s="2" t="s">
        <v>457</v>
      </c>
      <c r="H1043" s="2" t="s">
        <v>2376</v>
      </c>
      <c r="I1043" s="2" t="s">
        <v>2377</v>
      </c>
      <c r="J1043" s="2" t="str">
        <f t="shared" si="48"/>
        <v>B504BDP991S698</v>
      </c>
      <c r="K1043" s="2">
        <f t="shared" si="49"/>
        <v>12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12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 s="5">
        <v>29</v>
      </c>
      <c r="Z1043">
        <v>69</v>
      </c>
      <c r="AA1043">
        <f t="shared" si="50"/>
        <v>828</v>
      </c>
    </row>
    <row r="1044" spans="1:27" x14ac:dyDescent="0.25">
      <c r="A1044" s="2">
        <v>2021</v>
      </c>
      <c r="B1044" s="2" t="s">
        <v>303</v>
      </c>
      <c r="C1044" s="2" t="s">
        <v>368</v>
      </c>
      <c r="D1044" s="2" t="s">
        <v>458</v>
      </c>
      <c r="E1044" s="2" t="s">
        <v>2380</v>
      </c>
      <c r="F1044" s="2" t="s">
        <v>2381</v>
      </c>
      <c r="G1044" s="2" t="s">
        <v>858</v>
      </c>
      <c r="H1044" s="2" t="s">
        <v>1123</v>
      </c>
      <c r="I1044" s="2" t="s">
        <v>1124</v>
      </c>
      <c r="J1044" s="2" t="str">
        <f t="shared" si="48"/>
        <v>B278SSL3000613</v>
      </c>
      <c r="K1044" s="2">
        <f t="shared" si="49"/>
        <v>1</v>
      </c>
      <c r="L1044">
        <v>0</v>
      </c>
      <c r="M1044">
        <v>0</v>
      </c>
      <c r="N1044">
        <v>1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 s="5">
        <v>12</v>
      </c>
      <c r="Z1044">
        <v>29</v>
      </c>
      <c r="AA1044">
        <f t="shared" si="50"/>
        <v>29</v>
      </c>
    </row>
    <row r="1045" spans="1:27" x14ac:dyDescent="0.25">
      <c r="A1045" s="2">
        <v>2021</v>
      </c>
      <c r="B1045" s="2" t="s">
        <v>303</v>
      </c>
      <c r="C1045" s="2" t="s">
        <v>326</v>
      </c>
      <c r="D1045" s="2" t="s">
        <v>358</v>
      </c>
      <c r="E1045" s="2" t="s">
        <v>2382</v>
      </c>
      <c r="F1045" s="2" t="s">
        <v>2383</v>
      </c>
      <c r="G1045" s="2" t="s">
        <v>457</v>
      </c>
      <c r="H1045" s="2" t="s">
        <v>356</v>
      </c>
      <c r="I1045" s="2" t="s">
        <v>357</v>
      </c>
      <c r="J1045" s="2" t="str">
        <f t="shared" si="48"/>
        <v>B504BDRT3CE007</v>
      </c>
      <c r="K1045" s="2">
        <f t="shared" si="49"/>
        <v>11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11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 s="5">
        <v>29</v>
      </c>
      <c r="Z1045">
        <v>69</v>
      </c>
      <c r="AA1045">
        <f t="shared" si="50"/>
        <v>759</v>
      </c>
    </row>
    <row r="1046" spans="1:27" x14ac:dyDescent="0.25">
      <c r="A1046" s="2">
        <v>2021</v>
      </c>
      <c r="B1046" s="2" t="s">
        <v>303</v>
      </c>
      <c r="C1046" s="2" t="s">
        <v>326</v>
      </c>
      <c r="D1046" s="2" t="s">
        <v>488</v>
      </c>
      <c r="E1046" s="2" t="s">
        <v>2384</v>
      </c>
      <c r="F1046" s="2" t="s">
        <v>2385</v>
      </c>
      <c r="G1046" s="2" t="s">
        <v>1532</v>
      </c>
      <c r="H1046" s="2" t="s">
        <v>2386</v>
      </c>
      <c r="I1046" s="2" t="s">
        <v>2387</v>
      </c>
      <c r="J1046" s="2" t="str">
        <f t="shared" si="48"/>
        <v>B700BDTA100085</v>
      </c>
      <c r="K1046" s="2">
        <f t="shared" si="49"/>
        <v>23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23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 s="5">
        <v>21</v>
      </c>
      <c r="Z1046">
        <v>49</v>
      </c>
      <c r="AA1046">
        <f t="shared" si="50"/>
        <v>1127</v>
      </c>
    </row>
    <row r="1047" spans="1:27" x14ac:dyDescent="0.25">
      <c r="A1047" s="2">
        <v>2021</v>
      </c>
      <c r="B1047" s="2" t="s">
        <v>303</v>
      </c>
      <c r="C1047" s="2" t="s">
        <v>326</v>
      </c>
      <c r="D1047" s="2" t="s">
        <v>488</v>
      </c>
      <c r="E1047" s="2" t="s">
        <v>2384</v>
      </c>
      <c r="F1047" s="2" t="s">
        <v>2385</v>
      </c>
      <c r="G1047" s="2" t="s">
        <v>1532</v>
      </c>
      <c r="H1047" s="2" t="s">
        <v>742</v>
      </c>
      <c r="I1047" s="2" t="s">
        <v>743</v>
      </c>
      <c r="J1047" s="2" t="str">
        <f t="shared" si="48"/>
        <v>B700BDTA100329</v>
      </c>
      <c r="K1047" s="2">
        <f t="shared" si="49"/>
        <v>4</v>
      </c>
      <c r="L1047">
        <v>0</v>
      </c>
      <c r="M1047">
        <v>0</v>
      </c>
      <c r="N1047">
        <v>0</v>
      </c>
      <c r="O1047">
        <v>0</v>
      </c>
      <c r="P1047">
        <v>1</v>
      </c>
      <c r="Q1047">
        <v>0</v>
      </c>
      <c r="R1047">
        <v>1</v>
      </c>
      <c r="S1047">
        <v>1</v>
      </c>
      <c r="T1047">
        <v>0</v>
      </c>
      <c r="U1047">
        <v>0</v>
      </c>
      <c r="V1047">
        <v>1</v>
      </c>
      <c r="W1047">
        <v>0</v>
      </c>
      <c r="X1047">
        <v>0</v>
      </c>
      <c r="Y1047" s="5">
        <v>21</v>
      </c>
      <c r="Z1047">
        <v>49</v>
      </c>
      <c r="AA1047">
        <f t="shared" si="50"/>
        <v>196</v>
      </c>
    </row>
    <row r="1048" spans="1:27" x14ac:dyDescent="0.25">
      <c r="A1048" s="2">
        <v>2021</v>
      </c>
      <c r="B1048" s="2" t="s">
        <v>303</v>
      </c>
      <c r="C1048" s="2" t="s">
        <v>326</v>
      </c>
      <c r="D1048" s="2" t="s">
        <v>488</v>
      </c>
      <c r="E1048" s="2" t="s">
        <v>2384</v>
      </c>
      <c r="F1048" s="2" t="s">
        <v>2385</v>
      </c>
      <c r="G1048" s="2" t="s">
        <v>1532</v>
      </c>
      <c r="H1048" s="2" t="s">
        <v>2388</v>
      </c>
      <c r="I1048" s="2" t="s">
        <v>2389</v>
      </c>
      <c r="J1048" s="2" t="str">
        <f t="shared" si="48"/>
        <v>B700BDTA100334</v>
      </c>
      <c r="K1048" s="2">
        <f t="shared" si="49"/>
        <v>88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48</v>
      </c>
      <c r="R1048">
        <v>40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 s="5">
        <v>21</v>
      </c>
      <c r="Z1048">
        <v>49</v>
      </c>
      <c r="AA1048">
        <f t="shared" si="50"/>
        <v>4312</v>
      </c>
    </row>
    <row r="1049" spans="1:27" x14ac:dyDescent="0.25">
      <c r="A1049" s="2">
        <v>2021</v>
      </c>
      <c r="B1049" s="2" t="s">
        <v>303</v>
      </c>
      <c r="C1049" s="2" t="s">
        <v>326</v>
      </c>
      <c r="D1049" s="2" t="s">
        <v>488</v>
      </c>
      <c r="E1049" s="2" t="s">
        <v>2384</v>
      </c>
      <c r="F1049" s="2" t="s">
        <v>2385</v>
      </c>
      <c r="G1049" s="2" t="s">
        <v>1532</v>
      </c>
      <c r="H1049" s="2" t="s">
        <v>2390</v>
      </c>
      <c r="I1049" s="2" t="s">
        <v>743</v>
      </c>
      <c r="J1049" s="2" t="str">
        <f t="shared" si="48"/>
        <v>B700BDTA100385</v>
      </c>
      <c r="K1049" s="2">
        <f t="shared" si="49"/>
        <v>6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5</v>
      </c>
      <c r="R1049">
        <v>0</v>
      </c>
      <c r="S1049">
        <v>0</v>
      </c>
      <c r="T1049">
        <v>0</v>
      </c>
      <c r="U1049">
        <v>0</v>
      </c>
      <c r="V1049">
        <v>1</v>
      </c>
      <c r="W1049">
        <v>0</v>
      </c>
      <c r="X1049">
        <v>0</v>
      </c>
      <c r="Y1049" s="5">
        <v>21</v>
      </c>
      <c r="Z1049">
        <v>49</v>
      </c>
      <c r="AA1049">
        <f t="shared" si="50"/>
        <v>294</v>
      </c>
    </row>
    <row r="1050" spans="1:27" x14ac:dyDescent="0.25">
      <c r="A1050" s="2">
        <v>2021</v>
      </c>
      <c r="B1050" s="2" t="s">
        <v>303</v>
      </c>
      <c r="C1050" s="2" t="s">
        <v>326</v>
      </c>
      <c r="D1050" s="2" t="s">
        <v>488</v>
      </c>
      <c r="E1050" s="2" t="s">
        <v>2391</v>
      </c>
      <c r="F1050" s="2" t="s">
        <v>2392</v>
      </c>
      <c r="G1050" s="2" t="s">
        <v>1532</v>
      </c>
      <c r="H1050" s="2" t="s">
        <v>561</v>
      </c>
      <c r="I1050" s="2" t="s">
        <v>562</v>
      </c>
      <c r="J1050" s="2" t="str">
        <f t="shared" si="48"/>
        <v>B700BDP0153436</v>
      </c>
      <c r="K1050" s="2">
        <f t="shared" si="49"/>
        <v>39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19</v>
      </c>
      <c r="R1050">
        <v>0</v>
      </c>
      <c r="S1050">
        <v>10</v>
      </c>
      <c r="T1050">
        <v>10</v>
      </c>
      <c r="U1050">
        <v>0</v>
      </c>
      <c r="V1050">
        <v>0</v>
      </c>
      <c r="W1050">
        <v>0</v>
      </c>
      <c r="X1050">
        <v>0</v>
      </c>
      <c r="Y1050" s="5">
        <v>23</v>
      </c>
      <c r="Z1050">
        <v>55</v>
      </c>
      <c r="AA1050">
        <f t="shared" si="50"/>
        <v>2145</v>
      </c>
    </row>
    <row r="1051" spans="1:27" x14ac:dyDescent="0.25">
      <c r="A1051" s="2">
        <v>2021</v>
      </c>
      <c r="B1051" s="2" t="s">
        <v>303</v>
      </c>
      <c r="C1051" s="2" t="s">
        <v>326</v>
      </c>
      <c r="D1051" s="2" t="s">
        <v>488</v>
      </c>
      <c r="E1051" s="2" t="s">
        <v>2393</v>
      </c>
      <c r="F1051" s="2" t="s">
        <v>2394</v>
      </c>
      <c r="G1051" s="2" t="s">
        <v>2395</v>
      </c>
      <c r="H1051" s="2" t="s">
        <v>2170</v>
      </c>
      <c r="I1051" s="2" t="s">
        <v>2171</v>
      </c>
      <c r="J1051" s="2" t="str">
        <f t="shared" si="48"/>
        <v>B712BDRT100701</v>
      </c>
      <c r="K1051" s="2">
        <f t="shared" si="49"/>
        <v>13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13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 s="5">
        <v>21</v>
      </c>
      <c r="Z1051">
        <v>49</v>
      </c>
      <c r="AA1051">
        <f t="shared" si="50"/>
        <v>637</v>
      </c>
    </row>
    <row r="1052" spans="1:27" x14ac:dyDescent="0.25">
      <c r="A1052" s="2">
        <v>2021</v>
      </c>
      <c r="B1052" s="2" t="s">
        <v>303</v>
      </c>
      <c r="C1052" s="2" t="s">
        <v>368</v>
      </c>
      <c r="D1052" s="2" t="s">
        <v>458</v>
      </c>
      <c r="E1052" s="2" t="s">
        <v>2396</v>
      </c>
      <c r="F1052" s="2" t="s">
        <v>1525</v>
      </c>
      <c r="G1052" s="2" t="s">
        <v>1526</v>
      </c>
      <c r="H1052" s="2" t="s">
        <v>1180</v>
      </c>
      <c r="I1052" s="2" t="s">
        <v>1181</v>
      </c>
      <c r="J1052" s="2" t="str">
        <f t="shared" si="48"/>
        <v>B279SSLY753639</v>
      </c>
      <c r="K1052" s="2">
        <f t="shared" si="49"/>
        <v>1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1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 s="5">
        <v>14.5</v>
      </c>
      <c r="Z1052">
        <v>36</v>
      </c>
      <c r="AA1052">
        <f t="shared" si="50"/>
        <v>36</v>
      </c>
    </row>
    <row r="1053" spans="1:27" x14ac:dyDescent="0.25">
      <c r="A1053" s="2">
        <v>2021</v>
      </c>
      <c r="B1053" s="2" t="s">
        <v>303</v>
      </c>
      <c r="C1053" s="2" t="s">
        <v>292</v>
      </c>
      <c r="D1053" s="2" t="s">
        <v>786</v>
      </c>
      <c r="E1053" s="2" t="s">
        <v>2397</v>
      </c>
      <c r="F1053" s="2" t="s">
        <v>2398</v>
      </c>
      <c r="G1053" s="2" t="s">
        <v>2399</v>
      </c>
      <c r="H1053" s="2" t="s">
        <v>319</v>
      </c>
      <c r="I1053" s="2" t="s">
        <v>320</v>
      </c>
      <c r="J1053" s="2" t="str">
        <f t="shared" si="48"/>
        <v>B779PLJ65S9004</v>
      </c>
      <c r="K1053" s="2">
        <f t="shared" si="49"/>
        <v>11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11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 s="5">
        <v>24</v>
      </c>
      <c r="Z1053">
        <v>59</v>
      </c>
      <c r="AA1053">
        <f t="shared" si="50"/>
        <v>649</v>
      </c>
    </row>
    <row r="1054" spans="1:27" x14ac:dyDescent="0.25">
      <c r="A1054" s="2">
        <v>2021</v>
      </c>
      <c r="B1054" s="2" t="s">
        <v>303</v>
      </c>
      <c r="C1054" s="2" t="s">
        <v>292</v>
      </c>
      <c r="D1054" s="2" t="s">
        <v>786</v>
      </c>
      <c r="E1054" s="2" t="s">
        <v>2400</v>
      </c>
      <c r="F1054" s="2" t="s">
        <v>2401</v>
      </c>
      <c r="G1054" s="2" t="s">
        <v>2402</v>
      </c>
      <c r="H1054" s="2" t="s">
        <v>356</v>
      </c>
      <c r="I1054" s="2" t="s">
        <v>357</v>
      </c>
      <c r="J1054" s="2" t="str">
        <f t="shared" si="48"/>
        <v>B779PLJ65MI007</v>
      </c>
      <c r="K1054" s="2">
        <f t="shared" si="49"/>
        <v>3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3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 s="5">
        <v>24</v>
      </c>
      <c r="Z1054">
        <v>59</v>
      </c>
      <c r="AA1054">
        <f t="shared" si="50"/>
        <v>177</v>
      </c>
    </row>
    <row r="1055" spans="1:27" x14ac:dyDescent="0.25">
      <c r="A1055" s="2">
        <v>2021</v>
      </c>
      <c r="B1055" s="2" t="s">
        <v>303</v>
      </c>
      <c r="C1055" s="2" t="s">
        <v>292</v>
      </c>
      <c r="D1055" s="2" t="s">
        <v>310</v>
      </c>
      <c r="E1055" s="2" t="s">
        <v>2403</v>
      </c>
      <c r="F1055" s="2" t="s">
        <v>2404</v>
      </c>
      <c r="G1055" s="2" t="s">
        <v>2405</v>
      </c>
      <c r="H1055" s="2" t="s">
        <v>2376</v>
      </c>
      <c r="I1055" s="2" t="s">
        <v>2377</v>
      </c>
      <c r="J1055" s="2" t="str">
        <f t="shared" si="48"/>
        <v>B086TEJ9900698</v>
      </c>
      <c r="K1055" s="2">
        <f t="shared" si="49"/>
        <v>13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13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 s="5">
        <v>13.5</v>
      </c>
      <c r="Z1055">
        <v>32</v>
      </c>
      <c r="AA1055">
        <f t="shared" si="50"/>
        <v>416</v>
      </c>
    </row>
    <row r="1056" spans="1:27" x14ac:dyDescent="0.25">
      <c r="A1056" s="2">
        <v>2021</v>
      </c>
      <c r="B1056" s="2" t="s">
        <v>303</v>
      </c>
      <c r="C1056" s="2" t="s">
        <v>292</v>
      </c>
      <c r="D1056" s="2" t="s">
        <v>786</v>
      </c>
      <c r="E1056" s="2" t="s">
        <v>2406</v>
      </c>
      <c r="F1056" s="2" t="s">
        <v>2407</v>
      </c>
      <c r="G1056" s="2" t="s">
        <v>2408</v>
      </c>
      <c r="H1056" s="2" t="s">
        <v>1180</v>
      </c>
      <c r="I1056" s="2" t="s">
        <v>1181</v>
      </c>
      <c r="J1056" s="2" t="str">
        <f t="shared" si="48"/>
        <v>B779PLJ6553639</v>
      </c>
      <c r="K1056" s="2">
        <f t="shared" si="49"/>
        <v>3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3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 s="5">
        <v>24</v>
      </c>
      <c r="Z1056">
        <v>59</v>
      </c>
      <c r="AA1056">
        <f t="shared" si="50"/>
        <v>177</v>
      </c>
    </row>
    <row r="1057" spans="1:27" x14ac:dyDescent="0.25">
      <c r="A1057" s="2">
        <v>2021</v>
      </c>
      <c r="B1057" s="2" t="s">
        <v>303</v>
      </c>
      <c r="C1057" s="2" t="s">
        <v>292</v>
      </c>
      <c r="D1057" s="2" t="s">
        <v>310</v>
      </c>
      <c r="E1057" s="2" t="s">
        <v>2409</v>
      </c>
      <c r="F1057" s="2" t="s">
        <v>2410</v>
      </c>
      <c r="G1057" s="2" t="s">
        <v>2411</v>
      </c>
      <c r="H1057" s="2" t="s">
        <v>2350</v>
      </c>
      <c r="I1057" s="2" t="s">
        <v>2351</v>
      </c>
      <c r="J1057" s="2" t="str">
        <f t="shared" si="48"/>
        <v>B085TEJ9900704</v>
      </c>
      <c r="K1057" s="2">
        <f t="shared" si="49"/>
        <v>13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13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 s="5">
        <v>13.5</v>
      </c>
      <c r="Z1057">
        <v>32</v>
      </c>
      <c r="AA1057">
        <f t="shared" si="50"/>
        <v>416</v>
      </c>
    </row>
    <row r="1058" spans="1:27" x14ac:dyDescent="0.25">
      <c r="A1058" s="2">
        <v>2021</v>
      </c>
      <c r="B1058" s="2" t="s">
        <v>303</v>
      </c>
      <c r="C1058" s="2" t="s">
        <v>292</v>
      </c>
      <c r="D1058" s="2" t="s">
        <v>2412</v>
      </c>
      <c r="E1058" s="2" t="s">
        <v>2413</v>
      </c>
      <c r="F1058" s="2" t="s">
        <v>2414</v>
      </c>
      <c r="G1058" s="2" t="s">
        <v>2415</v>
      </c>
      <c r="H1058" s="2" t="s">
        <v>2416</v>
      </c>
      <c r="I1058" s="2" t="s">
        <v>418</v>
      </c>
      <c r="J1058" s="2" t="str">
        <f t="shared" si="48"/>
        <v>B770PSJ6500713</v>
      </c>
      <c r="K1058" s="2">
        <f t="shared" si="49"/>
        <v>11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11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 s="5">
        <v>24</v>
      </c>
      <c r="Z1058">
        <v>59</v>
      </c>
      <c r="AA1058">
        <f t="shared" si="50"/>
        <v>649</v>
      </c>
    </row>
    <row r="1059" spans="1:27" x14ac:dyDescent="0.25">
      <c r="A1059" s="2">
        <v>2021</v>
      </c>
      <c r="B1059" s="2" t="s">
        <v>303</v>
      </c>
      <c r="C1059" s="2" t="s">
        <v>292</v>
      </c>
      <c r="D1059" s="2" t="s">
        <v>304</v>
      </c>
      <c r="E1059" s="2" t="s">
        <v>2417</v>
      </c>
      <c r="F1059" s="2" t="s">
        <v>2418</v>
      </c>
      <c r="G1059" s="2" t="s">
        <v>2419</v>
      </c>
      <c r="H1059" s="2" t="s">
        <v>356</v>
      </c>
      <c r="I1059" s="2" t="s">
        <v>357</v>
      </c>
      <c r="J1059" s="2" t="str">
        <f t="shared" si="48"/>
        <v>B852JHF5600007</v>
      </c>
      <c r="K1059" s="2">
        <f t="shared" si="49"/>
        <v>10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10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 s="5">
        <v>40</v>
      </c>
      <c r="Z1059">
        <v>99</v>
      </c>
      <c r="AA1059">
        <f t="shared" si="50"/>
        <v>990</v>
      </c>
    </row>
    <row r="1060" spans="1:27" x14ac:dyDescent="0.25">
      <c r="A1060" s="2">
        <v>2021</v>
      </c>
      <c r="B1060" s="2" t="s">
        <v>303</v>
      </c>
      <c r="C1060" s="2" t="s">
        <v>326</v>
      </c>
      <c r="D1060" s="2" t="s">
        <v>327</v>
      </c>
      <c r="E1060" s="2" t="s">
        <v>2420</v>
      </c>
      <c r="F1060" s="2" t="s">
        <v>2421</v>
      </c>
      <c r="G1060" s="2" t="s">
        <v>2422</v>
      </c>
      <c r="H1060" s="2" t="s">
        <v>356</v>
      </c>
      <c r="I1060" s="2" t="s">
        <v>357</v>
      </c>
      <c r="J1060" s="2" t="str">
        <f t="shared" si="48"/>
        <v>B189TRF5600007</v>
      </c>
      <c r="K1060" s="2">
        <f t="shared" si="49"/>
        <v>5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4</v>
      </c>
      <c r="S1060">
        <v>0</v>
      </c>
      <c r="T1060">
        <v>1</v>
      </c>
      <c r="U1060">
        <v>0</v>
      </c>
      <c r="V1060">
        <v>0</v>
      </c>
      <c r="W1060">
        <v>0</v>
      </c>
      <c r="X1060">
        <v>0</v>
      </c>
      <c r="Y1060" s="5">
        <v>28.5</v>
      </c>
      <c r="Z1060">
        <v>69</v>
      </c>
      <c r="AA1060">
        <f t="shared" si="50"/>
        <v>345</v>
      </c>
    </row>
    <row r="1061" spans="1:27" x14ac:dyDescent="0.25">
      <c r="A1061" s="2">
        <v>2021</v>
      </c>
      <c r="B1061" s="2" t="s">
        <v>303</v>
      </c>
      <c r="C1061" s="2" t="s">
        <v>326</v>
      </c>
      <c r="D1061" s="2" t="s">
        <v>327</v>
      </c>
      <c r="E1061" s="2" t="s">
        <v>2420</v>
      </c>
      <c r="F1061" s="2" t="s">
        <v>2421</v>
      </c>
      <c r="G1061" s="2" t="s">
        <v>2422</v>
      </c>
      <c r="H1061" s="2" t="s">
        <v>417</v>
      </c>
      <c r="I1061" s="2" t="s">
        <v>418</v>
      </c>
      <c r="J1061" s="2" t="str">
        <f t="shared" si="48"/>
        <v>B189TRF5600029</v>
      </c>
      <c r="K1061" s="2">
        <f t="shared" si="49"/>
        <v>31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14</v>
      </c>
      <c r="S1061">
        <v>12</v>
      </c>
      <c r="T1061">
        <v>5</v>
      </c>
      <c r="U1061">
        <v>0</v>
      </c>
      <c r="V1061">
        <v>0</v>
      </c>
      <c r="W1061">
        <v>0</v>
      </c>
      <c r="X1061">
        <v>0</v>
      </c>
      <c r="Y1061" s="5">
        <v>28.5</v>
      </c>
      <c r="Z1061">
        <v>69</v>
      </c>
      <c r="AA1061">
        <f t="shared" si="50"/>
        <v>2139</v>
      </c>
    </row>
    <row r="1062" spans="1:27" x14ac:dyDescent="0.25">
      <c r="A1062" s="2">
        <v>2021</v>
      </c>
      <c r="B1062" s="2" t="s">
        <v>303</v>
      </c>
      <c r="C1062" s="2" t="s">
        <v>326</v>
      </c>
      <c r="D1062" s="2" t="s">
        <v>472</v>
      </c>
      <c r="E1062" s="2" t="s">
        <v>2423</v>
      </c>
      <c r="F1062" s="2" t="s">
        <v>2424</v>
      </c>
      <c r="G1062" s="2" t="s">
        <v>2425</v>
      </c>
      <c r="H1062" s="2" t="s">
        <v>356</v>
      </c>
      <c r="I1062" s="2" t="s">
        <v>357</v>
      </c>
      <c r="J1062" s="2" t="str">
        <f t="shared" si="48"/>
        <v>B186WKF5600007</v>
      </c>
      <c r="K1062" s="2">
        <f t="shared" si="49"/>
        <v>3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1</v>
      </c>
      <c r="V1062">
        <v>2</v>
      </c>
      <c r="W1062">
        <v>0</v>
      </c>
      <c r="X1062">
        <v>0</v>
      </c>
      <c r="Y1062" s="5">
        <v>24</v>
      </c>
      <c r="Z1062">
        <v>59</v>
      </c>
      <c r="AA1062">
        <f t="shared" si="50"/>
        <v>177</v>
      </c>
    </row>
    <row r="1063" spans="1:27" x14ac:dyDescent="0.25">
      <c r="A1063" s="2">
        <v>2021</v>
      </c>
      <c r="B1063" s="2" t="s">
        <v>303</v>
      </c>
      <c r="C1063" s="2" t="s">
        <v>326</v>
      </c>
      <c r="D1063" s="2" t="s">
        <v>472</v>
      </c>
      <c r="E1063" s="2" t="s">
        <v>2423</v>
      </c>
      <c r="F1063" s="2" t="s">
        <v>2424</v>
      </c>
      <c r="G1063" s="2" t="s">
        <v>2425</v>
      </c>
      <c r="H1063" s="2" t="s">
        <v>2426</v>
      </c>
      <c r="I1063" s="2" t="s">
        <v>2427</v>
      </c>
      <c r="J1063" s="2" t="str">
        <f t="shared" si="48"/>
        <v>B186WKF5600670</v>
      </c>
      <c r="K1063" s="2">
        <f t="shared" si="49"/>
        <v>7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7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 s="5">
        <v>24</v>
      </c>
      <c r="Z1063">
        <v>59</v>
      </c>
      <c r="AA1063">
        <f t="shared" si="50"/>
        <v>413</v>
      </c>
    </row>
    <row r="1064" spans="1:27" x14ac:dyDescent="0.25">
      <c r="A1064" s="2">
        <v>2021</v>
      </c>
      <c r="B1064" s="2" t="s">
        <v>303</v>
      </c>
      <c r="C1064" s="2" t="s">
        <v>326</v>
      </c>
      <c r="D1064" s="2" t="s">
        <v>472</v>
      </c>
      <c r="E1064" s="2" t="s">
        <v>2423</v>
      </c>
      <c r="F1064" s="2" t="s">
        <v>2424</v>
      </c>
      <c r="G1064" s="2" t="s">
        <v>2425</v>
      </c>
      <c r="H1064" s="2" t="s">
        <v>2182</v>
      </c>
      <c r="I1064" s="2" t="s">
        <v>2183</v>
      </c>
      <c r="J1064" s="2" t="str">
        <f t="shared" si="48"/>
        <v>B186WKF5600673</v>
      </c>
      <c r="K1064" s="2">
        <f t="shared" si="49"/>
        <v>1</v>
      </c>
      <c r="L1064">
        <v>0</v>
      </c>
      <c r="M1064">
        <v>0</v>
      </c>
      <c r="N1064">
        <v>0</v>
      </c>
      <c r="O1064">
        <v>0</v>
      </c>
      <c r="P1064">
        <v>1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 s="5">
        <v>24</v>
      </c>
      <c r="Z1064">
        <v>59</v>
      </c>
      <c r="AA1064">
        <f t="shared" si="50"/>
        <v>59</v>
      </c>
    </row>
    <row r="1065" spans="1:27" x14ac:dyDescent="0.25">
      <c r="A1065" s="2">
        <v>2021</v>
      </c>
      <c r="B1065" s="2" t="s">
        <v>303</v>
      </c>
      <c r="C1065" s="2" t="s">
        <v>292</v>
      </c>
      <c r="D1065" s="2" t="s">
        <v>310</v>
      </c>
      <c r="E1065" s="2" t="s">
        <v>2428</v>
      </c>
      <c r="F1065" s="2" t="s">
        <v>2429</v>
      </c>
      <c r="G1065" s="2" t="s">
        <v>2430</v>
      </c>
      <c r="H1065" s="2" t="s">
        <v>476</v>
      </c>
      <c r="I1065" s="2" t="s">
        <v>477</v>
      </c>
      <c r="J1065" s="2" t="str">
        <f t="shared" si="48"/>
        <v>B064TEJ7800216</v>
      </c>
      <c r="K1065" s="2">
        <f t="shared" si="49"/>
        <v>13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13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 s="5">
        <v>17</v>
      </c>
      <c r="Z1065">
        <v>42</v>
      </c>
      <c r="AA1065">
        <f t="shared" si="50"/>
        <v>546</v>
      </c>
    </row>
    <row r="1066" spans="1:27" x14ac:dyDescent="0.25">
      <c r="A1066" s="2">
        <v>2021</v>
      </c>
      <c r="B1066" s="2" t="s">
        <v>303</v>
      </c>
      <c r="C1066" s="2" t="s">
        <v>292</v>
      </c>
      <c r="D1066" s="2" t="s">
        <v>310</v>
      </c>
      <c r="E1066" s="2" t="s">
        <v>2431</v>
      </c>
      <c r="F1066" s="2" t="s">
        <v>2432</v>
      </c>
      <c r="G1066" s="2" t="s">
        <v>2433</v>
      </c>
      <c r="H1066" s="2" t="s">
        <v>333</v>
      </c>
      <c r="I1066" s="2" t="s">
        <v>334</v>
      </c>
      <c r="J1066" s="2" t="str">
        <f t="shared" si="48"/>
        <v>B021TEJ78OT302</v>
      </c>
      <c r="K1066" s="2">
        <f t="shared" si="49"/>
        <v>5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5</v>
      </c>
      <c r="T1066">
        <v>0</v>
      </c>
      <c r="U1066">
        <v>0</v>
      </c>
      <c r="V1066">
        <v>0</v>
      </c>
      <c r="W1066">
        <v>0</v>
      </c>
      <c r="X1066">
        <v>0</v>
      </c>
      <c r="Y1066" s="5">
        <v>13.5</v>
      </c>
      <c r="Z1066">
        <v>32</v>
      </c>
      <c r="AA1066">
        <f t="shared" si="50"/>
        <v>160</v>
      </c>
    </row>
    <row r="1067" spans="1:27" x14ac:dyDescent="0.25">
      <c r="A1067" s="2">
        <v>2021</v>
      </c>
      <c r="B1067" s="2" t="s">
        <v>303</v>
      </c>
      <c r="C1067" s="2" t="s">
        <v>292</v>
      </c>
      <c r="D1067" s="2" t="s">
        <v>310</v>
      </c>
      <c r="E1067" s="2" t="s">
        <v>2431</v>
      </c>
      <c r="F1067" s="2" t="s">
        <v>2432</v>
      </c>
      <c r="G1067" s="2" t="s">
        <v>2433</v>
      </c>
      <c r="H1067" s="2" t="s">
        <v>1371</v>
      </c>
      <c r="I1067" s="2" t="s">
        <v>1372</v>
      </c>
      <c r="J1067" s="2" t="str">
        <f t="shared" si="48"/>
        <v>B021TEJ78OT576</v>
      </c>
      <c r="K1067" s="2">
        <f t="shared" si="49"/>
        <v>11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10</v>
      </c>
      <c r="R1067">
        <v>1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 s="5">
        <v>13.5</v>
      </c>
      <c r="Z1067">
        <v>32</v>
      </c>
      <c r="AA1067">
        <f t="shared" si="50"/>
        <v>352</v>
      </c>
    </row>
    <row r="1068" spans="1:27" x14ac:dyDescent="0.25">
      <c r="A1068" s="2">
        <v>2021</v>
      </c>
      <c r="B1068" s="2" t="s">
        <v>303</v>
      </c>
      <c r="C1068" s="2" t="s">
        <v>292</v>
      </c>
      <c r="D1068" s="2" t="s">
        <v>310</v>
      </c>
      <c r="E1068" s="2" t="s">
        <v>2434</v>
      </c>
      <c r="F1068" s="2" t="s">
        <v>2435</v>
      </c>
      <c r="G1068" s="2" t="s">
        <v>751</v>
      </c>
      <c r="H1068" s="2" t="s">
        <v>314</v>
      </c>
      <c r="I1068" s="2" t="s">
        <v>315</v>
      </c>
      <c r="J1068" s="2" t="str">
        <f t="shared" si="48"/>
        <v>B066TEJ78SY006</v>
      </c>
      <c r="K1068" s="2">
        <f t="shared" si="49"/>
        <v>22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22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 s="5">
        <v>17</v>
      </c>
      <c r="Z1068">
        <v>42</v>
      </c>
      <c r="AA1068">
        <f t="shared" si="50"/>
        <v>924</v>
      </c>
    </row>
    <row r="1069" spans="1:27" x14ac:dyDescent="0.25">
      <c r="A1069" s="2">
        <v>2021</v>
      </c>
      <c r="B1069" s="2" t="s">
        <v>303</v>
      </c>
      <c r="C1069" s="2" t="s">
        <v>292</v>
      </c>
      <c r="D1069" s="2" t="s">
        <v>310</v>
      </c>
      <c r="E1069" s="2" t="s">
        <v>2434</v>
      </c>
      <c r="F1069" s="2" t="s">
        <v>2435</v>
      </c>
      <c r="G1069" s="2" t="s">
        <v>751</v>
      </c>
      <c r="H1069" s="2" t="s">
        <v>2372</v>
      </c>
      <c r="I1069" s="2" t="s">
        <v>2373</v>
      </c>
      <c r="J1069" s="2" t="str">
        <f t="shared" si="48"/>
        <v>B066TEJ78SY674</v>
      </c>
      <c r="K1069" s="2">
        <f t="shared" si="49"/>
        <v>9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9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 s="5">
        <v>17</v>
      </c>
      <c r="Z1069">
        <v>42</v>
      </c>
      <c r="AA1069">
        <f t="shared" si="50"/>
        <v>378</v>
      </c>
    </row>
    <row r="1070" spans="1:27" x14ac:dyDescent="0.25">
      <c r="A1070" s="2">
        <v>2021</v>
      </c>
      <c r="B1070" s="2" t="s">
        <v>303</v>
      </c>
      <c r="C1070" s="2" t="s">
        <v>292</v>
      </c>
      <c r="D1070" s="2" t="s">
        <v>310</v>
      </c>
      <c r="E1070" s="2" t="s">
        <v>2436</v>
      </c>
      <c r="F1070" s="2" t="s">
        <v>2437</v>
      </c>
      <c r="G1070" s="2" t="s">
        <v>2438</v>
      </c>
      <c r="H1070" s="2" t="s">
        <v>319</v>
      </c>
      <c r="I1070" s="2" t="s">
        <v>320</v>
      </c>
      <c r="J1070" s="2" t="str">
        <f t="shared" si="48"/>
        <v>B066TEJ78S9004</v>
      </c>
      <c r="K1070" s="2">
        <f t="shared" si="49"/>
        <v>13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13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 s="5">
        <v>17</v>
      </c>
      <c r="Z1070">
        <v>42</v>
      </c>
      <c r="AA1070">
        <f t="shared" si="50"/>
        <v>546</v>
      </c>
    </row>
    <row r="1071" spans="1:27" x14ac:dyDescent="0.25">
      <c r="A1071" s="2">
        <v>2021</v>
      </c>
      <c r="B1071" s="2" t="s">
        <v>303</v>
      </c>
      <c r="C1071" s="2" t="s">
        <v>326</v>
      </c>
      <c r="D1071" s="2" t="s">
        <v>472</v>
      </c>
      <c r="E1071" s="2" t="s">
        <v>2439</v>
      </c>
      <c r="F1071" s="2" t="s">
        <v>2440</v>
      </c>
      <c r="G1071" s="2" t="s">
        <v>2441</v>
      </c>
      <c r="H1071" s="2" t="s">
        <v>417</v>
      </c>
      <c r="I1071" s="2" t="s">
        <v>418</v>
      </c>
      <c r="J1071" s="2" t="str">
        <f t="shared" si="48"/>
        <v>B174WKF4300029</v>
      </c>
      <c r="K1071" s="2">
        <f t="shared" si="49"/>
        <v>157</v>
      </c>
      <c r="L1071">
        <v>0</v>
      </c>
      <c r="M1071">
        <v>0</v>
      </c>
      <c r="N1071">
        <v>0</v>
      </c>
      <c r="O1071">
        <v>24</v>
      </c>
      <c r="P1071">
        <v>27</v>
      </c>
      <c r="Q1071">
        <v>34</v>
      </c>
      <c r="R1071">
        <v>33</v>
      </c>
      <c r="S1071">
        <v>28</v>
      </c>
      <c r="T1071">
        <v>11</v>
      </c>
      <c r="U1071">
        <v>0</v>
      </c>
      <c r="V1071">
        <v>0</v>
      </c>
      <c r="W1071">
        <v>0</v>
      </c>
      <c r="X1071">
        <v>0</v>
      </c>
      <c r="Y1071" s="5">
        <v>24</v>
      </c>
      <c r="Z1071">
        <v>59</v>
      </c>
      <c r="AA1071">
        <f t="shared" si="50"/>
        <v>9263</v>
      </c>
    </row>
    <row r="1072" spans="1:27" x14ac:dyDescent="0.25">
      <c r="A1072" s="2">
        <v>2021</v>
      </c>
      <c r="B1072" s="2" t="s">
        <v>303</v>
      </c>
      <c r="C1072" s="2" t="s">
        <v>326</v>
      </c>
      <c r="D1072" s="2" t="s">
        <v>472</v>
      </c>
      <c r="E1072" s="2" t="s">
        <v>2439</v>
      </c>
      <c r="F1072" s="2" t="s">
        <v>2440</v>
      </c>
      <c r="G1072" s="2" t="s">
        <v>2441</v>
      </c>
      <c r="H1072" s="2" t="s">
        <v>1123</v>
      </c>
      <c r="I1072" s="2" t="s">
        <v>1124</v>
      </c>
      <c r="J1072" s="2" t="str">
        <f t="shared" si="48"/>
        <v>B174WKF4300613</v>
      </c>
      <c r="K1072" s="2">
        <f t="shared" si="49"/>
        <v>195</v>
      </c>
      <c r="L1072">
        <v>0</v>
      </c>
      <c r="M1072">
        <v>0</v>
      </c>
      <c r="N1072">
        <v>0</v>
      </c>
      <c r="O1072">
        <v>25</v>
      </c>
      <c r="P1072">
        <v>41</v>
      </c>
      <c r="Q1072">
        <v>22</v>
      </c>
      <c r="R1072">
        <v>37</v>
      </c>
      <c r="S1072">
        <v>31</v>
      </c>
      <c r="T1072">
        <v>21</v>
      </c>
      <c r="U1072">
        <v>16</v>
      </c>
      <c r="V1072">
        <v>2</v>
      </c>
      <c r="W1072">
        <v>0</v>
      </c>
      <c r="X1072">
        <v>0</v>
      </c>
      <c r="Y1072" s="5">
        <v>24</v>
      </c>
      <c r="Z1072">
        <v>59</v>
      </c>
      <c r="AA1072">
        <f t="shared" si="50"/>
        <v>11505</v>
      </c>
    </row>
    <row r="1073" spans="1:27" x14ac:dyDescent="0.25">
      <c r="A1073" s="2">
        <v>2021</v>
      </c>
      <c r="B1073" s="2" t="s">
        <v>303</v>
      </c>
      <c r="C1073" s="2" t="s">
        <v>292</v>
      </c>
      <c r="D1073" s="2" t="s">
        <v>310</v>
      </c>
      <c r="E1073" s="2" t="s">
        <v>2442</v>
      </c>
      <c r="F1073" s="2" t="s">
        <v>2443</v>
      </c>
      <c r="G1073" s="2" t="s">
        <v>2444</v>
      </c>
      <c r="H1073" s="2" t="s">
        <v>297</v>
      </c>
      <c r="I1073" s="2" t="s">
        <v>298</v>
      </c>
      <c r="J1073" s="2" t="str">
        <f t="shared" si="48"/>
        <v>B060TEP0000047</v>
      </c>
      <c r="K1073" s="2">
        <f t="shared" si="49"/>
        <v>133</v>
      </c>
      <c r="L1073">
        <v>0</v>
      </c>
      <c r="M1073">
        <v>0</v>
      </c>
      <c r="N1073">
        <v>0</v>
      </c>
      <c r="O1073">
        <v>0</v>
      </c>
      <c r="P1073">
        <v>2</v>
      </c>
      <c r="Q1073">
        <v>22</v>
      </c>
      <c r="R1073">
        <v>46</v>
      </c>
      <c r="S1073">
        <v>49</v>
      </c>
      <c r="T1073">
        <v>14</v>
      </c>
      <c r="U1073">
        <v>0</v>
      </c>
      <c r="V1073">
        <v>0</v>
      </c>
      <c r="W1073">
        <v>0</v>
      </c>
      <c r="X1073">
        <v>0</v>
      </c>
      <c r="Y1073" s="5">
        <v>14.5</v>
      </c>
      <c r="Z1073">
        <v>36</v>
      </c>
      <c r="AA1073">
        <f t="shared" si="50"/>
        <v>4788</v>
      </c>
    </row>
    <row r="1074" spans="1:27" x14ac:dyDescent="0.25">
      <c r="A1074" s="2">
        <v>2021</v>
      </c>
      <c r="B1074" s="2" t="s">
        <v>303</v>
      </c>
      <c r="C1074" s="2" t="s">
        <v>292</v>
      </c>
      <c r="D1074" s="2" t="s">
        <v>310</v>
      </c>
      <c r="E1074" s="2" t="s">
        <v>2442</v>
      </c>
      <c r="F1074" s="2" t="s">
        <v>2443</v>
      </c>
      <c r="G1074" s="2" t="s">
        <v>2444</v>
      </c>
      <c r="H1074" s="2" t="s">
        <v>610</v>
      </c>
      <c r="I1074" s="2" t="s">
        <v>611</v>
      </c>
      <c r="J1074" s="2" t="str">
        <f t="shared" si="48"/>
        <v>B060TEP0000230</v>
      </c>
      <c r="K1074" s="2">
        <f t="shared" si="49"/>
        <v>239</v>
      </c>
      <c r="L1074">
        <v>0</v>
      </c>
      <c r="M1074">
        <v>0</v>
      </c>
      <c r="N1074">
        <v>0</v>
      </c>
      <c r="O1074">
        <v>19</v>
      </c>
      <c r="P1074">
        <v>18</v>
      </c>
      <c r="Q1074">
        <v>31</v>
      </c>
      <c r="R1074">
        <v>76</v>
      </c>
      <c r="S1074">
        <v>57</v>
      </c>
      <c r="T1074">
        <v>18</v>
      </c>
      <c r="U1074">
        <v>6</v>
      </c>
      <c r="V1074">
        <v>14</v>
      </c>
      <c r="W1074">
        <v>0</v>
      </c>
      <c r="X1074">
        <v>0</v>
      </c>
      <c r="Y1074" s="5">
        <v>14.5</v>
      </c>
      <c r="Z1074">
        <v>36</v>
      </c>
      <c r="AA1074">
        <f t="shared" si="50"/>
        <v>8604</v>
      </c>
    </row>
    <row r="1075" spans="1:27" x14ac:dyDescent="0.25">
      <c r="A1075" s="2">
        <v>2021</v>
      </c>
      <c r="B1075" s="2" t="s">
        <v>303</v>
      </c>
      <c r="C1075" s="2" t="s">
        <v>292</v>
      </c>
      <c r="D1075" s="2" t="s">
        <v>293</v>
      </c>
      <c r="E1075" s="2" t="s">
        <v>2445</v>
      </c>
      <c r="F1075" s="2" t="s">
        <v>2446</v>
      </c>
      <c r="G1075" s="2" t="s">
        <v>2447</v>
      </c>
      <c r="H1075" s="2" t="s">
        <v>1371</v>
      </c>
      <c r="I1075" s="2" t="s">
        <v>1372</v>
      </c>
      <c r="J1075" s="2" t="str">
        <f t="shared" si="48"/>
        <v>B845JKRP300576</v>
      </c>
      <c r="K1075" s="2">
        <f t="shared" si="49"/>
        <v>13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13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 s="5">
        <v>36</v>
      </c>
      <c r="Z1075">
        <v>89</v>
      </c>
      <c r="AA1075">
        <f t="shared" si="50"/>
        <v>1157</v>
      </c>
    </row>
    <row r="1076" spans="1:27" x14ac:dyDescent="0.25">
      <c r="A1076" s="2">
        <v>2021</v>
      </c>
      <c r="B1076" s="2" t="s">
        <v>303</v>
      </c>
      <c r="C1076" s="2" t="s">
        <v>292</v>
      </c>
      <c r="D1076" s="2" t="s">
        <v>304</v>
      </c>
      <c r="E1076" s="2" t="s">
        <v>2448</v>
      </c>
      <c r="F1076" s="2" t="s">
        <v>2449</v>
      </c>
      <c r="G1076" s="2" t="s">
        <v>2450</v>
      </c>
      <c r="H1076" s="2" t="s">
        <v>297</v>
      </c>
      <c r="I1076" s="2" t="s">
        <v>298</v>
      </c>
      <c r="J1076" s="2" t="str">
        <f t="shared" si="48"/>
        <v>B851JHRP300047</v>
      </c>
      <c r="K1076" s="2">
        <f t="shared" si="49"/>
        <v>95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29</v>
      </c>
      <c r="R1076">
        <v>21</v>
      </c>
      <c r="S1076">
        <v>20</v>
      </c>
      <c r="T1076">
        <v>19</v>
      </c>
      <c r="U1076">
        <v>6</v>
      </c>
      <c r="V1076">
        <v>0</v>
      </c>
      <c r="W1076">
        <v>0</v>
      </c>
      <c r="X1076">
        <v>0</v>
      </c>
      <c r="Y1076" s="5">
        <v>36</v>
      </c>
      <c r="Z1076">
        <v>89</v>
      </c>
      <c r="AA1076">
        <f t="shared" si="50"/>
        <v>8455</v>
      </c>
    </row>
    <row r="1077" spans="1:27" x14ac:dyDescent="0.25">
      <c r="A1077" s="2">
        <v>2021</v>
      </c>
      <c r="B1077" s="2" t="s">
        <v>303</v>
      </c>
      <c r="C1077" s="2" t="s">
        <v>292</v>
      </c>
      <c r="D1077" s="2" t="s">
        <v>304</v>
      </c>
      <c r="E1077" s="2" t="s">
        <v>2448</v>
      </c>
      <c r="F1077" s="2" t="s">
        <v>2449</v>
      </c>
      <c r="G1077" s="2" t="s">
        <v>2450</v>
      </c>
      <c r="H1077" s="2" t="s">
        <v>1371</v>
      </c>
      <c r="I1077" s="2" t="s">
        <v>1372</v>
      </c>
      <c r="J1077" s="2" t="str">
        <f t="shared" si="48"/>
        <v>B851JHRP300576</v>
      </c>
      <c r="K1077" s="2">
        <f t="shared" si="49"/>
        <v>7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3</v>
      </c>
      <c r="S1077">
        <v>1</v>
      </c>
      <c r="T1077">
        <v>3</v>
      </c>
      <c r="U1077">
        <v>0</v>
      </c>
      <c r="V1077">
        <v>0</v>
      </c>
      <c r="W1077">
        <v>0</v>
      </c>
      <c r="X1077">
        <v>0</v>
      </c>
      <c r="Y1077" s="5">
        <v>36</v>
      </c>
      <c r="Z1077">
        <v>89</v>
      </c>
      <c r="AA1077">
        <f t="shared" si="50"/>
        <v>623</v>
      </c>
    </row>
    <row r="1078" spans="1:27" x14ac:dyDescent="0.25">
      <c r="A1078" s="2">
        <v>2021</v>
      </c>
      <c r="B1078" s="2" t="s">
        <v>303</v>
      </c>
      <c r="C1078" s="2" t="s">
        <v>292</v>
      </c>
      <c r="D1078" s="2" t="s">
        <v>310</v>
      </c>
      <c r="E1078" s="2" t="s">
        <v>2451</v>
      </c>
      <c r="F1078" s="2" t="s">
        <v>2452</v>
      </c>
      <c r="G1078" s="2" t="s">
        <v>2453</v>
      </c>
      <c r="H1078" s="2" t="s">
        <v>638</v>
      </c>
      <c r="I1078" s="2" t="s">
        <v>639</v>
      </c>
      <c r="J1078" s="2" t="str">
        <f t="shared" si="48"/>
        <v>B092TEJ0600221</v>
      </c>
      <c r="K1078" s="2">
        <f t="shared" si="49"/>
        <v>13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13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 s="5">
        <v>20</v>
      </c>
      <c r="Z1078">
        <v>49</v>
      </c>
      <c r="AA1078">
        <f t="shared" si="50"/>
        <v>637</v>
      </c>
    </row>
    <row r="1079" spans="1:27" x14ac:dyDescent="0.25">
      <c r="A1079" s="2">
        <v>2021</v>
      </c>
      <c r="B1079" s="2" t="s">
        <v>303</v>
      </c>
      <c r="C1079" s="2" t="s">
        <v>292</v>
      </c>
      <c r="D1079" s="2" t="s">
        <v>786</v>
      </c>
      <c r="E1079" s="2" t="s">
        <v>2454</v>
      </c>
      <c r="F1079" s="2" t="s">
        <v>2455</v>
      </c>
      <c r="G1079" s="2" t="s">
        <v>2408</v>
      </c>
      <c r="H1079" s="2" t="s">
        <v>410</v>
      </c>
      <c r="I1079" s="2" t="s">
        <v>411</v>
      </c>
      <c r="J1079" s="2" t="str">
        <f t="shared" si="48"/>
        <v>B779PLJ6500066</v>
      </c>
      <c r="K1079" s="2">
        <f t="shared" si="49"/>
        <v>41</v>
      </c>
      <c r="L1079">
        <v>0</v>
      </c>
      <c r="M1079">
        <v>0</v>
      </c>
      <c r="N1079">
        <v>0</v>
      </c>
      <c r="O1079">
        <v>1</v>
      </c>
      <c r="P1079">
        <v>0</v>
      </c>
      <c r="Q1079">
        <v>1</v>
      </c>
      <c r="R1079">
        <v>15</v>
      </c>
      <c r="S1079">
        <v>19</v>
      </c>
      <c r="T1079">
        <v>2</v>
      </c>
      <c r="U1079">
        <v>0</v>
      </c>
      <c r="V1079">
        <v>3</v>
      </c>
      <c r="W1079">
        <v>0</v>
      </c>
      <c r="X1079">
        <v>0</v>
      </c>
      <c r="Y1079" s="5">
        <v>20</v>
      </c>
      <c r="Z1079">
        <v>49</v>
      </c>
      <c r="AA1079">
        <f t="shared" si="50"/>
        <v>2009</v>
      </c>
    </row>
    <row r="1080" spans="1:27" x14ac:dyDescent="0.25">
      <c r="A1080" s="2">
        <v>2021</v>
      </c>
      <c r="B1080" s="2" t="s">
        <v>303</v>
      </c>
      <c r="C1080" s="2" t="s">
        <v>292</v>
      </c>
      <c r="D1080" s="2" t="s">
        <v>786</v>
      </c>
      <c r="E1080" s="2" t="s">
        <v>2454</v>
      </c>
      <c r="F1080" s="2" t="s">
        <v>2455</v>
      </c>
      <c r="G1080" s="2" t="s">
        <v>2408</v>
      </c>
      <c r="H1080" s="2" t="s">
        <v>2456</v>
      </c>
      <c r="I1080" s="2" t="s">
        <v>2457</v>
      </c>
      <c r="J1080" s="2" t="str">
        <f t="shared" si="48"/>
        <v>B779PLJ6500552</v>
      </c>
      <c r="K1080" s="2">
        <f t="shared" si="49"/>
        <v>21</v>
      </c>
      <c r="L1080">
        <v>0</v>
      </c>
      <c r="M1080">
        <v>0</v>
      </c>
      <c r="N1080">
        <v>0</v>
      </c>
      <c r="O1080">
        <v>1</v>
      </c>
      <c r="P1080">
        <v>0</v>
      </c>
      <c r="Q1080">
        <v>6</v>
      </c>
      <c r="R1080">
        <v>8</v>
      </c>
      <c r="S1080">
        <v>6</v>
      </c>
      <c r="T1080">
        <v>0</v>
      </c>
      <c r="U1080">
        <v>0</v>
      </c>
      <c r="V1080">
        <v>0</v>
      </c>
      <c r="W1080">
        <v>0</v>
      </c>
      <c r="X1080">
        <v>0</v>
      </c>
      <c r="Y1080" s="5">
        <v>20</v>
      </c>
      <c r="Z1080">
        <v>49</v>
      </c>
      <c r="AA1080">
        <f t="shared" si="50"/>
        <v>1029</v>
      </c>
    </row>
    <row r="1081" spans="1:27" x14ac:dyDescent="0.25">
      <c r="A1081" s="2">
        <v>2021</v>
      </c>
      <c r="B1081" s="2" t="s">
        <v>303</v>
      </c>
      <c r="C1081" s="2" t="s">
        <v>292</v>
      </c>
      <c r="D1081" s="2" t="s">
        <v>786</v>
      </c>
      <c r="E1081" s="2" t="s">
        <v>2454</v>
      </c>
      <c r="F1081" s="2" t="s">
        <v>2455</v>
      </c>
      <c r="G1081" s="2" t="s">
        <v>2408</v>
      </c>
      <c r="H1081" s="2" t="s">
        <v>2458</v>
      </c>
      <c r="I1081" s="2" t="s">
        <v>2459</v>
      </c>
      <c r="J1081" s="2" t="str">
        <f t="shared" si="48"/>
        <v>B779PLJ6500557</v>
      </c>
      <c r="K1081" s="2">
        <f t="shared" si="49"/>
        <v>7</v>
      </c>
      <c r="L1081">
        <v>0</v>
      </c>
      <c r="M1081">
        <v>0</v>
      </c>
      <c r="N1081">
        <v>0</v>
      </c>
      <c r="O1081">
        <v>2</v>
      </c>
      <c r="P1081">
        <v>1</v>
      </c>
      <c r="Q1081">
        <v>3</v>
      </c>
      <c r="R1081">
        <v>1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 s="5">
        <v>20</v>
      </c>
      <c r="Z1081">
        <v>49</v>
      </c>
      <c r="AA1081">
        <f t="shared" si="50"/>
        <v>343</v>
      </c>
    </row>
    <row r="1082" spans="1:27" x14ac:dyDescent="0.25">
      <c r="A1082" s="2">
        <v>2021</v>
      </c>
      <c r="B1082" s="2" t="s">
        <v>303</v>
      </c>
      <c r="C1082" s="2" t="s">
        <v>292</v>
      </c>
      <c r="D1082" s="2" t="s">
        <v>786</v>
      </c>
      <c r="E1082" s="2" t="s">
        <v>2454</v>
      </c>
      <c r="F1082" s="2" t="s">
        <v>2455</v>
      </c>
      <c r="G1082" s="2" t="s">
        <v>2408</v>
      </c>
      <c r="H1082" s="2" t="s">
        <v>819</v>
      </c>
      <c r="I1082" s="2" t="s">
        <v>418</v>
      </c>
      <c r="J1082" s="2" t="str">
        <f t="shared" si="48"/>
        <v>B779PLJ6500561</v>
      </c>
      <c r="K1082" s="2">
        <f t="shared" si="49"/>
        <v>7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7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 s="5">
        <v>20</v>
      </c>
      <c r="Z1082">
        <v>49</v>
      </c>
      <c r="AA1082">
        <f t="shared" si="50"/>
        <v>343</v>
      </c>
    </row>
    <row r="1083" spans="1:27" x14ac:dyDescent="0.25">
      <c r="A1083" s="2">
        <v>2021</v>
      </c>
      <c r="B1083" s="2" t="s">
        <v>303</v>
      </c>
      <c r="C1083" s="2" t="s">
        <v>292</v>
      </c>
      <c r="D1083" s="2" t="s">
        <v>786</v>
      </c>
      <c r="E1083" s="2" t="s">
        <v>2454</v>
      </c>
      <c r="F1083" s="2" t="s">
        <v>2455</v>
      </c>
      <c r="G1083" s="2" t="s">
        <v>2408</v>
      </c>
      <c r="H1083" s="2" t="s">
        <v>759</v>
      </c>
      <c r="I1083" s="2" t="s">
        <v>702</v>
      </c>
      <c r="J1083" s="2" t="str">
        <f t="shared" si="48"/>
        <v>B779PLJ6500563</v>
      </c>
      <c r="K1083" s="2">
        <f t="shared" si="49"/>
        <v>33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1</v>
      </c>
      <c r="R1083">
        <v>14</v>
      </c>
      <c r="S1083">
        <v>10</v>
      </c>
      <c r="T1083">
        <v>0</v>
      </c>
      <c r="U1083">
        <v>0</v>
      </c>
      <c r="V1083">
        <v>8</v>
      </c>
      <c r="W1083">
        <v>0</v>
      </c>
      <c r="X1083">
        <v>0</v>
      </c>
      <c r="Y1083" s="5">
        <v>20</v>
      </c>
      <c r="Z1083">
        <v>49</v>
      </c>
      <c r="AA1083">
        <f t="shared" si="50"/>
        <v>1617</v>
      </c>
    </row>
    <row r="1084" spans="1:27" x14ac:dyDescent="0.25">
      <c r="A1084" s="2">
        <v>2021</v>
      </c>
      <c r="B1084" s="2" t="s">
        <v>303</v>
      </c>
      <c r="C1084" s="2" t="s">
        <v>292</v>
      </c>
      <c r="D1084" s="2" t="s">
        <v>786</v>
      </c>
      <c r="E1084" s="2" t="s">
        <v>2454</v>
      </c>
      <c r="F1084" s="2" t="s">
        <v>2455</v>
      </c>
      <c r="G1084" s="2" t="s">
        <v>2408</v>
      </c>
      <c r="H1084" s="2" t="s">
        <v>703</v>
      </c>
      <c r="I1084" s="2" t="s">
        <v>704</v>
      </c>
      <c r="J1084" s="2" t="str">
        <f t="shared" si="48"/>
        <v>B779PLJ6500594</v>
      </c>
      <c r="K1084" s="2">
        <f t="shared" si="49"/>
        <v>89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5</v>
      </c>
      <c r="R1084">
        <v>33</v>
      </c>
      <c r="S1084">
        <v>33</v>
      </c>
      <c r="T1084">
        <v>0</v>
      </c>
      <c r="U1084">
        <v>7</v>
      </c>
      <c r="V1084">
        <v>11</v>
      </c>
      <c r="W1084">
        <v>0</v>
      </c>
      <c r="X1084">
        <v>0</v>
      </c>
      <c r="Y1084" s="5">
        <v>20</v>
      </c>
      <c r="Z1084">
        <v>49</v>
      </c>
      <c r="AA1084">
        <f t="shared" si="50"/>
        <v>4361</v>
      </c>
    </row>
    <row r="1085" spans="1:27" x14ac:dyDescent="0.25">
      <c r="A1085" s="2">
        <v>2021</v>
      </c>
      <c r="B1085" s="2" t="s">
        <v>303</v>
      </c>
      <c r="C1085" s="2" t="s">
        <v>292</v>
      </c>
      <c r="D1085" s="2" t="s">
        <v>786</v>
      </c>
      <c r="E1085" s="2" t="s">
        <v>2454</v>
      </c>
      <c r="F1085" s="2" t="s">
        <v>2455</v>
      </c>
      <c r="G1085" s="2" t="s">
        <v>2408</v>
      </c>
      <c r="H1085" s="2" t="s">
        <v>2460</v>
      </c>
      <c r="I1085" s="2" t="s">
        <v>334</v>
      </c>
      <c r="J1085" s="2" t="str">
        <f t="shared" si="48"/>
        <v>B779PLJ6500604</v>
      </c>
      <c r="K1085" s="2">
        <f t="shared" si="49"/>
        <v>83</v>
      </c>
      <c r="L1085">
        <v>0</v>
      </c>
      <c r="M1085">
        <v>0</v>
      </c>
      <c r="N1085">
        <v>0</v>
      </c>
      <c r="O1085">
        <v>1</v>
      </c>
      <c r="P1085">
        <v>9</v>
      </c>
      <c r="Q1085">
        <v>22</v>
      </c>
      <c r="R1085">
        <v>16</v>
      </c>
      <c r="S1085">
        <v>23</v>
      </c>
      <c r="T1085">
        <v>12</v>
      </c>
      <c r="U1085">
        <v>0</v>
      </c>
      <c r="V1085">
        <v>0</v>
      </c>
      <c r="W1085">
        <v>0</v>
      </c>
      <c r="X1085">
        <v>0</v>
      </c>
      <c r="Y1085" s="5">
        <v>20</v>
      </c>
      <c r="Z1085">
        <v>49</v>
      </c>
      <c r="AA1085">
        <f t="shared" si="50"/>
        <v>4067</v>
      </c>
    </row>
    <row r="1086" spans="1:27" x14ac:dyDescent="0.25">
      <c r="A1086" s="2">
        <v>2021</v>
      </c>
      <c r="B1086" s="2" t="s">
        <v>303</v>
      </c>
      <c r="C1086" s="2" t="s">
        <v>292</v>
      </c>
      <c r="D1086" s="2" t="s">
        <v>786</v>
      </c>
      <c r="E1086" s="2" t="s">
        <v>2454</v>
      </c>
      <c r="F1086" s="2" t="s">
        <v>2455</v>
      </c>
      <c r="G1086" s="2" t="s">
        <v>2408</v>
      </c>
      <c r="H1086" s="2" t="s">
        <v>1717</v>
      </c>
      <c r="I1086" s="2" t="s">
        <v>1718</v>
      </c>
      <c r="J1086" s="2" t="str">
        <f t="shared" si="48"/>
        <v>B779PLJ6500609</v>
      </c>
      <c r="K1086" s="2">
        <f t="shared" si="49"/>
        <v>263</v>
      </c>
      <c r="L1086">
        <v>0</v>
      </c>
      <c r="M1086">
        <v>0</v>
      </c>
      <c r="N1086">
        <v>0</v>
      </c>
      <c r="O1086">
        <v>12</v>
      </c>
      <c r="P1086">
        <v>10</v>
      </c>
      <c r="Q1086">
        <v>87</v>
      </c>
      <c r="R1086">
        <v>60</v>
      </c>
      <c r="S1086">
        <v>55</v>
      </c>
      <c r="T1086">
        <v>37</v>
      </c>
      <c r="U1086">
        <v>0</v>
      </c>
      <c r="V1086">
        <v>2</v>
      </c>
      <c r="W1086">
        <v>0</v>
      </c>
      <c r="X1086">
        <v>0</v>
      </c>
      <c r="Y1086" s="5">
        <v>20</v>
      </c>
      <c r="Z1086">
        <v>49</v>
      </c>
      <c r="AA1086">
        <f t="shared" si="50"/>
        <v>12887</v>
      </c>
    </row>
    <row r="1087" spans="1:27" x14ac:dyDescent="0.25">
      <c r="A1087" s="2">
        <v>2021</v>
      </c>
      <c r="B1087" s="2" t="s">
        <v>303</v>
      </c>
      <c r="C1087" s="2" t="s">
        <v>292</v>
      </c>
      <c r="D1087" s="2" t="s">
        <v>786</v>
      </c>
      <c r="E1087" s="2" t="s">
        <v>2454</v>
      </c>
      <c r="F1087" s="2" t="s">
        <v>2455</v>
      </c>
      <c r="G1087" s="2" t="s">
        <v>2408</v>
      </c>
      <c r="H1087" s="2" t="s">
        <v>1125</v>
      </c>
      <c r="I1087" s="2" t="s">
        <v>1126</v>
      </c>
      <c r="J1087" s="2" t="str">
        <f t="shared" si="48"/>
        <v>B779PLJ6500614</v>
      </c>
      <c r="K1087" s="2">
        <f t="shared" si="49"/>
        <v>227</v>
      </c>
      <c r="L1087">
        <v>0</v>
      </c>
      <c r="M1087">
        <v>0</v>
      </c>
      <c r="N1087">
        <v>0</v>
      </c>
      <c r="O1087">
        <v>15</v>
      </c>
      <c r="P1087">
        <v>10</v>
      </c>
      <c r="Q1087">
        <v>79</v>
      </c>
      <c r="R1087">
        <v>56</v>
      </c>
      <c r="S1087">
        <v>53</v>
      </c>
      <c r="T1087">
        <v>12</v>
      </c>
      <c r="U1087">
        <v>2</v>
      </c>
      <c r="V1087">
        <v>0</v>
      </c>
      <c r="W1087">
        <v>0</v>
      </c>
      <c r="X1087">
        <v>0</v>
      </c>
      <c r="Y1087" s="5">
        <v>20</v>
      </c>
      <c r="Z1087">
        <v>49</v>
      </c>
      <c r="AA1087">
        <f t="shared" si="50"/>
        <v>11123</v>
      </c>
    </row>
    <row r="1088" spans="1:27" x14ac:dyDescent="0.25">
      <c r="A1088" s="2">
        <v>2021</v>
      </c>
      <c r="B1088" s="2" t="s">
        <v>303</v>
      </c>
      <c r="C1088" s="2" t="s">
        <v>292</v>
      </c>
      <c r="D1088" s="2" t="s">
        <v>786</v>
      </c>
      <c r="E1088" s="2" t="s">
        <v>2454</v>
      </c>
      <c r="F1088" s="2" t="s">
        <v>2455</v>
      </c>
      <c r="G1088" s="2" t="s">
        <v>2408</v>
      </c>
      <c r="H1088" s="2" t="s">
        <v>2461</v>
      </c>
      <c r="I1088" s="2" t="s">
        <v>2462</v>
      </c>
      <c r="J1088" s="2" t="str">
        <f t="shared" si="48"/>
        <v>B779PLJ6500616</v>
      </c>
      <c r="K1088" s="2">
        <f t="shared" si="49"/>
        <v>166</v>
      </c>
      <c r="L1088">
        <v>0</v>
      </c>
      <c r="M1088">
        <v>0</v>
      </c>
      <c r="N1088">
        <v>0</v>
      </c>
      <c r="O1088">
        <v>5</v>
      </c>
      <c r="P1088">
        <v>12</v>
      </c>
      <c r="Q1088">
        <v>41</v>
      </c>
      <c r="R1088">
        <v>41</v>
      </c>
      <c r="S1088">
        <v>31</v>
      </c>
      <c r="T1088">
        <v>35</v>
      </c>
      <c r="U1088">
        <v>0</v>
      </c>
      <c r="V1088">
        <v>1</v>
      </c>
      <c r="W1088">
        <v>0</v>
      </c>
      <c r="X1088">
        <v>0</v>
      </c>
      <c r="Y1088" s="5">
        <v>20</v>
      </c>
      <c r="Z1088">
        <v>49</v>
      </c>
      <c r="AA1088">
        <f t="shared" si="50"/>
        <v>8134</v>
      </c>
    </row>
    <row r="1089" spans="1:27" x14ac:dyDescent="0.25">
      <c r="A1089" s="2">
        <v>2021</v>
      </c>
      <c r="B1089" s="2" t="s">
        <v>303</v>
      </c>
      <c r="C1089" s="2" t="s">
        <v>292</v>
      </c>
      <c r="D1089" s="2" t="s">
        <v>786</v>
      </c>
      <c r="E1089" s="2" t="s">
        <v>2454</v>
      </c>
      <c r="F1089" s="2" t="s">
        <v>2455</v>
      </c>
      <c r="G1089" s="2" t="s">
        <v>2408</v>
      </c>
      <c r="H1089" s="2" t="s">
        <v>1100</v>
      </c>
      <c r="I1089" s="2" t="s">
        <v>1101</v>
      </c>
      <c r="J1089" s="2" t="str">
        <f t="shared" si="48"/>
        <v>B779PLJ6500618</v>
      </c>
      <c r="K1089" s="2">
        <f t="shared" si="49"/>
        <v>428</v>
      </c>
      <c r="L1089">
        <v>0</v>
      </c>
      <c r="M1089">
        <v>0</v>
      </c>
      <c r="N1089">
        <v>0</v>
      </c>
      <c r="O1089">
        <v>21</v>
      </c>
      <c r="P1089">
        <v>37</v>
      </c>
      <c r="Q1089">
        <v>71</v>
      </c>
      <c r="R1089">
        <v>82</v>
      </c>
      <c r="S1089">
        <v>68</v>
      </c>
      <c r="T1089">
        <v>71</v>
      </c>
      <c r="U1089">
        <v>47</v>
      </c>
      <c r="V1089">
        <v>31</v>
      </c>
      <c r="W1089">
        <v>0</v>
      </c>
      <c r="X1089">
        <v>0</v>
      </c>
      <c r="Y1089" s="5">
        <v>20</v>
      </c>
      <c r="Z1089">
        <v>49</v>
      </c>
      <c r="AA1089">
        <f t="shared" si="50"/>
        <v>20972</v>
      </c>
    </row>
    <row r="1090" spans="1:27" x14ac:dyDescent="0.25">
      <c r="A1090" s="2">
        <v>2021</v>
      </c>
      <c r="B1090" s="2" t="s">
        <v>303</v>
      </c>
      <c r="C1090" s="2" t="s">
        <v>292</v>
      </c>
      <c r="D1090" s="2" t="s">
        <v>786</v>
      </c>
      <c r="E1090" s="2" t="s">
        <v>2454</v>
      </c>
      <c r="F1090" s="2" t="s">
        <v>2455</v>
      </c>
      <c r="G1090" s="2" t="s">
        <v>2408</v>
      </c>
      <c r="H1090" s="2" t="s">
        <v>1418</v>
      </c>
      <c r="I1090" s="2" t="s">
        <v>418</v>
      </c>
      <c r="J1090" s="2" t="str">
        <f t="shared" si="48"/>
        <v>B779PLJ6500619</v>
      </c>
      <c r="K1090" s="2">
        <f t="shared" si="49"/>
        <v>184</v>
      </c>
      <c r="L1090">
        <v>0</v>
      </c>
      <c r="M1090">
        <v>0</v>
      </c>
      <c r="N1090">
        <v>0</v>
      </c>
      <c r="O1090">
        <v>9</v>
      </c>
      <c r="P1090">
        <v>8</v>
      </c>
      <c r="Q1090">
        <v>59</v>
      </c>
      <c r="R1090">
        <v>39</v>
      </c>
      <c r="S1090">
        <v>38</v>
      </c>
      <c r="T1090">
        <v>31</v>
      </c>
      <c r="U1090">
        <v>0</v>
      </c>
      <c r="V1090">
        <v>0</v>
      </c>
      <c r="W1090">
        <v>0</v>
      </c>
      <c r="X1090">
        <v>0</v>
      </c>
      <c r="Y1090" s="5">
        <v>20</v>
      </c>
      <c r="Z1090">
        <v>49</v>
      </c>
      <c r="AA1090">
        <f t="shared" si="50"/>
        <v>9016</v>
      </c>
    </row>
    <row r="1091" spans="1:27" x14ac:dyDescent="0.25">
      <c r="A1091" s="2">
        <v>2021</v>
      </c>
      <c r="B1091" s="2" t="s">
        <v>303</v>
      </c>
      <c r="C1091" s="2" t="s">
        <v>292</v>
      </c>
      <c r="D1091" s="2" t="s">
        <v>786</v>
      </c>
      <c r="E1091" s="2" t="s">
        <v>2454</v>
      </c>
      <c r="F1091" s="2" t="s">
        <v>2455</v>
      </c>
      <c r="G1091" s="2" t="s">
        <v>2408</v>
      </c>
      <c r="H1091" s="2" t="s">
        <v>1461</v>
      </c>
      <c r="I1091" s="2" t="s">
        <v>1462</v>
      </c>
      <c r="J1091" s="2" t="str">
        <f t="shared" si="48"/>
        <v>B779PLJ6500624</v>
      </c>
      <c r="K1091" s="2">
        <f t="shared" si="49"/>
        <v>42</v>
      </c>
      <c r="L1091">
        <v>0</v>
      </c>
      <c r="M1091">
        <v>0</v>
      </c>
      <c r="N1091">
        <v>0</v>
      </c>
      <c r="O1091">
        <v>0</v>
      </c>
      <c r="P1091">
        <v>5</v>
      </c>
      <c r="Q1091">
        <v>10</v>
      </c>
      <c r="R1091">
        <v>11</v>
      </c>
      <c r="S1091">
        <v>9</v>
      </c>
      <c r="T1091">
        <v>4</v>
      </c>
      <c r="U1091">
        <v>3</v>
      </c>
      <c r="V1091">
        <v>0</v>
      </c>
      <c r="W1091">
        <v>0</v>
      </c>
      <c r="X1091">
        <v>0</v>
      </c>
      <c r="Y1091" s="5">
        <v>20</v>
      </c>
      <c r="Z1091">
        <v>49</v>
      </c>
      <c r="AA1091">
        <f t="shared" si="50"/>
        <v>2058</v>
      </c>
    </row>
    <row r="1092" spans="1:27" x14ac:dyDescent="0.25">
      <c r="A1092" s="2">
        <v>2021</v>
      </c>
      <c r="B1092" s="2" t="s">
        <v>303</v>
      </c>
      <c r="C1092" s="2" t="s">
        <v>292</v>
      </c>
      <c r="D1092" s="2" t="s">
        <v>786</v>
      </c>
      <c r="E1092" s="2" t="s">
        <v>2454</v>
      </c>
      <c r="F1092" s="2" t="s">
        <v>2455</v>
      </c>
      <c r="G1092" s="2" t="s">
        <v>2408</v>
      </c>
      <c r="H1092" s="2" t="s">
        <v>2463</v>
      </c>
      <c r="I1092" s="2" t="s">
        <v>418</v>
      </c>
      <c r="J1092" s="2" t="str">
        <f t="shared" ref="J1092:J1155" si="51">_xlfn.CONCAT(F1092,H1092)</f>
        <v>B779PLJ6500668</v>
      </c>
      <c r="K1092" s="2">
        <f t="shared" ref="K1092:K1155" si="52">SUM(L1092:X1092)</f>
        <v>26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26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 s="5">
        <v>20</v>
      </c>
      <c r="Z1092">
        <v>49</v>
      </c>
      <c r="AA1092">
        <f t="shared" si="50"/>
        <v>1274</v>
      </c>
    </row>
    <row r="1093" spans="1:27" x14ac:dyDescent="0.25">
      <c r="A1093" s="2">
        <v>2021</v>
      </c>
      <c r="B1093" s="2" t="s">
        <v>303</v>
      </c>
      <c r="C1093" s="2" t="s">
        <v>292</v>
      </c>
      <c r="D1093" s="2" t="s">
        <v>786</v>
      </c>
      <c r="E1093" s="2" t="s">
        <v>2454</v>
      </c>
      <c r="F1093" s="2" t="s">
        <v>2455</v>
      </c>
      <c r="G1093" s="2" t="s">
        <v>2408</v>
      </c>
      <c r="H1093" s="2" t="s">
        <v>2182</v>
      </c>
      <c r="I1093" s="2" t="s">
        <v>2183</v>
      </c>
      <c r="J1093" s="2" t="str">
        <f t="shared" si="51"/>
        <v>B779PLJ6500673</v>
      </c>
      <c r="K1093" s="2">
        <f t="shared" si="52"/>
        <v>28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16</v>
      </c>
      <c r="R1093">
        <v>0</v>
      </c>
      <c r="S1093">
        <v>5</v>
      </c>
      <c r="T1093">
        <v>4</v>
      </c>
      <c r="U1093">
        <v>1</v>
      </c>
      <c r="V1093">
        <v>2</v>
      </c>
      <c r="W1093">
        <v>0</v>
      </c>
      <c r="X1093">
        <v>0</v>
      </c>
      <c r="Y1093" s="5">
        <v>20</v>
      </c>
      <c r="Z1093">
        <v>49</v>
      </c>
      <c r="AA1093">
        <f t="shared" ref="AA1093:AA1156" si="53">Z1093*K1093</f>
        <v>1372</v>
      </c>
    </row>
    <row r="1094" spans="1:27" x14ac:dyDescent="0.25">
      <c r="A1094" s="2">
        <v>2021</v>
      </c>
      <c r="B1094" s="2" t="s">
        <v>303</v>
      </c>
      <c r="C1094" s="2" t="s">
        <v>292</v>
      </c>
      <c r="D1094" s="2" t="s">
        <v>786</v>
      </c>
      <c r="E1094" s="2" t="s">
        <v>2454</v>
      </c>
      <c r="F1094" s="2" t="s">
        <v>2455</v>
      </c>
      <c r="G1094" s="2" t="s">
        <v>2408</v>
      </c>
      <c r="H1094" s="2" t="s">
        <v>2372</v>
      </c>
      <c r="I1094" s="2" t="s">
        <v>2373</v>
      </c>
      <c r="J1094" s="2" t="str">
        <f t="shared" si="51"/>
        <v>B779PLJ6500674</v>
      </c>
      <c r="K1094" s="2">
        <f t="shared" si="52"/>
        <v>8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8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 s="5">
        <v>20</v>
      </c>
      <c r="Z1094">
        <v>49</v>
      </c>
      <c r="AA1094">
        <f t="shared" si="53"/>
        <v>392</v>
      </c>
    </row>
    <row r="1095" spans="1:27" x14ac:dyDescent="0.25">
      <c r="A1095" s="2">
        <v>2021</v>
      </c>
      <c r="B1095" s="2" t="s">
        <v>303</v>
      </c>
      <c r="C1095" s="2" t="s">
        <v>292</v>
      </c>
      <c r="D1095" s="2" t="s">
        <v>310</v>
      </c>
      <c r="E1095" s="2" t="s">
        <v>2464</v>
      </c>
      <c r="F1095" s="2" t="s">
        <v>2465</v>
      </c>
      <c r="G1095" s="2" t="s">
        <v>2466</v>
      </c>
      <c r="H1095" s="2" t="s">
        <v>356</v>
      </c>
      <c r="I1095" s="2" t="s">
        <v>357</v>
      </c>
      <c r="J1095" s="2" t="str">
        <f t="shared" si="51"/>
        <v>B094TEJ0900007</v>
      </c>
      <c r="K1095" s="2">
        <f t="shared" si="52"/>
        <v>11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11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 s="5">
        <v>14.5</v>
      </c>
      <c r="Z1095">
        <v>36</v>
      </c>
      <c r="AA1095">
        <f t="shared" si="53"/>
        <v>396</v>
      </c>
    </row>
    <row r="1096" spans="1:27" x14ac:dyDescent="0.25">
      <c r="A1096" s="2">
        <v>2021</v>
      </c>
      <c r="B1096" s="2" t="s">
        <v>303</v>
      </c>
      <c r="C1096" s="2" t="s">
        <v>292</v>
      </c>
      <c r="D1096" s="2" t="s">
        <v>786</v>
      </c>
      <c r="E1096" s="2" t="s">
        <v>2467</v>
      </c>
      <c r="F1096" s="2" t="s">
        <v>2468</v>
      </c>
      <c r="G1096" s="2" t="s">
        <v>2469</v>
      </c>
      <c r="H1096" s="2" t="s">
        <v>343</v>
      </c>
      <c r="I1096" s="2" t="s">
        <v>344</v>
      </c>
      <c r="J1096" s="2" t="str">
        <f t="shared" si="51"/>
        <v>B793PLJ0600127</v>
      </c>
      <c r="K1096" s="2">
        <f t="shared" si="52"/>
        <v>9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9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 s="5">
        <v>24</v>
      </c>
      <c r="Z1096">
        <v>59</v>
      </c>
      <c r="AA1096">
        <f t="shared" si="53"/>
        <v>531</v>
      </c>
    </row>
    <row r="1097" spans="1:27" x14ac:dyDescent="0.25">
      <c r="A1097" s="2">
        <v>2021</v>
      </c>
      <c r="B1097" s="2" t="s">
        <v>303</v>
      </c>
      <c r="C1097" s="2" t="s">
        <v>292</v>
      </c>
      <c r="D1097" s="2" t="s">
        <v>304</v>
      </c>
      <c r="E1097" s="2" t="s">
        <v>2470</v>
      </c>
      <c r="F1097" s="2" t="s">
        <v>2471</v>
      </c>
      <c r="G1097" s="2" t="s">
        <v>2441</v>
      </c>
      <c r="H1097" s="2" t="s">
        <v>1123</v>
      </c>
      <c r="I1097" s="2" t="s">
        <v>1124</v>
      </c>
      <c r="J1097" s="2" t="str">
        <f t="shared" si="51"/>
        <v>B842JHF4300613</v>
      </c>
      <c r="K1097" s="2">
        <f t="shared" si="52"/>
        <v>25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19</v>
      </c>
      <c r="R1097">
        <v>6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 s="5">
        <v>32</v>
      </c>
      <c r="Z1097">
        <v>79</v>
      </c>
      <c r="AA1097">
        <f t="shared" si="53"/>
        <v>1975</v>
      </c>
    </row>
    <row r="1098" spans="1:27" x14ac:dyDescent="0.25">
      <c r="A1098" s="2">
        <v>2021</v>
      </c>
      <c r="B1098" s="2" t="s">
        <v>303</v>
      </c>
      <c r="C1098" s="2" t="s">
        <v>292</v>
      </c>
      <c r="D1098" s="2" t="s">
        <v>438</v>
      </c>
      <c r="E1098" s="2" t="s">
        <v>2472</v>
      </c>
      <c r="F1098" s="2" t="s">
        <v>2473</v>
      </c>
      <c r="G1098" s="2" t="s">
        <v>2474</v>
      </c>
      <c r="H1098" s="2" t="s">
        <v>356</v>
      </c>
      <c r="I1098" s="2" t="s">
        <v>357</v>
      </c>
      <c r="J1098" s="2" t="str">
        <f t="shared" si="51"/>
        <v>B057TTJ7800007</v>
      </c>
      <c r="K1098" s="2">
        <f t="shared" si="52"/>
        <v>12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12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 s="5">
        <v>13.5</v>
      </c>
      <c r="Z1098">
        <v>32</v>
      </c>
      <c r="AA1098">
        <f t="shared" si="53"/>
        <v>384</v>
      </c>
    </row>
    <row r="1099" spans="1:27" x14ac:dyDescent="0.25">
      <c r="A1099" s="2">
        <v>2021</v>
      </c>
      <c r="B1099" s="2" t="s">
        <v>303</v>
      </c>
      <c r="C1099" s="2" t="s">
        <v>292</v>
      </c>
      <c r="D1099" s="2" t="s">
        <v>310</v>
      </c>
      <c r="E1099" s="2" t="s">
        <v>2475</v>
      </c>
      <c r="F1099" s="2" t="s">
        <v>2476</v>
      </c>
      <c r="G1099" s="2" t="s">
        <v>2477</v>
      </c>
      <c r="H1099" s="2" t="s">
        <v>356</v>
      </c>
      <c r="I1099" s="2" t="s">
        <v>357</v>
      </c>
      <c r="J1099" s="2" t="str">
        <f t="shared" si="51"/>
        <v>B070TEJ7800007</v>
      </c>
      <c r="K1099" s="2">
        <f t="shared" si="52"/>
        <v>79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36</v>
      </c>
      <c r="R1099">
        <v>23</v>
      </c>
      <c r="S1099">
        <v>17</v>
      </c>
      <c r="T1099">
        <v>3</v>
      </c>
      <c r="U1099">
        <v>0</v>
      </c>
      <c r="V1099">
        <v>0</v>
      </c>
      <c r="W1099">
        <v>0</v>
      </c>
      <c r="X1099">
        <v>0</v>
      </c>
      <c r="Y1099" s="5">
        <v>17</v>
      </c>
      <c r="Z1099">
        <v>42</v>
      </c>
      <c r="AA1099">
        <f t="shared" si="53"/>
        <v>3318</v>
      </c>
    </row>
    <row r="1100" spans="1:27" x14ac:dyDescent="0.25">
      <c r="A1100" s="2">
        <v>2021</v>
      </c>
      <c r="B1100" s="2" t="s">
        <v>303</v>
      </c>
      <c r="C1100" s="2" t="s">
        <v>292</v>
      </c>
      <c r="D1100" s="2" t="s">
        <v>310</v>
      </c>
      <c r="E1100" s="2" t="s">
        <v>2478</v>
      </c>
      <c r="F1100" s="2" t="s">
        <v>2479</v>
      </c>
      <c r="G1100" s="2" t="s">
        <v>2480</v>
      </c>
      <c r="H1100" s="2" t="s">
        <v>314</v>
      </c>
      <c r="I1100" s="2" t="s">
        <v>315</v>
      </c>
      <c r="J1100" s="2" t="str">
        <f t="shared" si="51"/>
        <v>B077TEJ78ML006</v>
      </c>
      <c r="K1100" s="2">
        <f t="shared" si="52"/>
        <v>10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10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 s="5">
        <v>17</v>
      </c>
      <c r="Z1100">
        <v>42</v>
      </c>
      <c r="AA1100">
        <f t="shared" si="53"/>
        <v>420</v>
      </c>
    </row>
    <row r="1101" spans="1:27" x14ac:dyDescent="0.25">
      <c r="A1101" s="2">
        <v>2021</v>
      </c>
      <c r="B1101" s="2" t="s">
        <v>303</v>
      </c>
      <c r="C1101" s="2" t="s">
        <v>326</v>
      </c>
      <c r="D1101" s="2" t="s">
        <v>472</v>
      </c>
      <c r="E1101" s="2" t="s">
        <v>2481</v>
      </c>
      <c r="F1101" s="2" t="s">
        <v>2482</v>
      </c>
      <c r="G1101" s="2" t="s">
        <v>1476</v>
      </c>
      <c r="H1101" s="2" t="s">
        <v>561</v>
      </c>
      <c r="I1101" s="2" t="s">
        <v>562</v>
      </c>
      <c r="J1101" s="2" t="str">
        <f t="shared" si="51"/>
        <v>B164WKP8753436</v>
      </c>
      <c r="K1101" s="2">
        <f t="shared" si="52"/>
        <v>258</v>
      </c>
      <c r="L1101">
        <v>0</v>
      </c>
      <c r="M1101">
        <v>0</v>
      </c>
      <c r="N1101">
        <v>0</v>
      </c>
      <c r="O1101">
        <v>8</v>
      </c>
      <c r="P1101">
        <v>6</v>
      </c>
      <c r="Q1101">
        <v>70</v>
      </c>
      <c r="R1101">
        <v>51</v>
      </c>
      <c r="S1101">
        <v>58</v>
      </c>
      <c r="T1101">
        <v>35</v>
      </c>
      <c r="U1101">
        <v>16</v>
      </c>
      <c r="V1101">
        <v>14</v>
      </c>
      <c r="W1101">
        <v>0</v>
      </c>
      <c r="X1101">
        <v>0</v>
      </c>
      <c r="Y1101" s="5">
        <v>27</v>
      </c>
      <c r="Z1101">
        <v>65</v>
      </c>
      <c r="AA1101">
        <f t="shared" si="53"/>
        <v>16770</v>
      </c>
    </row>
    <row r="1102" spans="1:27" x14ac:dyDescent="0.25">
      <c r="A1102" s="2">
        <v>2021</v>
      </c>
      <c r="B1102" s="2" t="s">
        <v>303</v>
      </c>
      <c r="C1102" s="2" t="s">
        <v>292</v>
      </c>
      <c r="D1102" s="2" t="s">
        <v>310</v>
      </c>
      <c r="E1102" s="2" t="s">
        <v>0</v>
      </c>
      <c r="F1102" s="2" t="s">
        <v>1</v>
      </c>
      <c r="G1102" s="2" t="s">
        <v>2</v>
      </c>
      <c r="H1102" s="2" t="s">
        <v>356</v>
      </c>
      <c r="I1102" s="2" t="s">
        <v>357</v>
      </c>
      <c r="J1102" s="2" t="str">
        <f t="shared" si="51"/>
        <v>B068TEJ7800007</v>
      </c>
      <c r="K1102" s="2">
        <f t="shared" si="52"/>
        <v>7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2</v>
      </c>
      <c r="S1102">
        <v>0</v>
      </c>
      <c r="T1102">
        <v>0</v>
      </c>
      <c r="U1102">
        <v>5</v>
      </c>
      <c r="V1102">
        <v>0</v>
      </c>
      <c r="W1102">
        <v>0</v>
      </c>
      <c r="X1102">
        <v>0</v>
      </c>
      <c r="Y1102" s="5">
        <v>13.5</v>
      </c>
      <c r="Z1102">
        <v>32</v>
      </c>
      <c r="AA1102">
        <f t="shared" si="53"/>
        <v>224</v>
      </c>
    </row>
    <row r="1103" spans="1:27" x14ac:dyDescent="0.25">
      <c r="A1103" s="2">
        <v>2021</v>
      </c>
      <c r="B1103" s="2" t="s">
        <v>303</v>
      </c>
      <c r="C1103" s="2" t="s">
        <v>292</v>
      </c>
      <c r="D1103" s="2" t="s">
        <v>310</v>
      </c>
      <c r="E1103" s="2" t="s">
        <v>0</v>
      </c>
      <c r="F1103" s="2" t="s">
        <v>1</v>
      </c>
      <c r="G1103" s="2" t="s">
        <v>2</v>
      </c>
      <c r="H1103" s="2" t="s">
        <v>3</v>
      </c>
      <c r="I1103" s="2" t="s">
        <v>4</v>
      </c>
      <c r="J1103" s="2" t="str">
        <f t="shared" si="51"/>
        <v>B068TEJ7800671</v>
      </c>
      <c r="K1103" s="2">
        <f t="shared" si="52"/>
        <v>98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27</v>
      </c>
      <c r="R1103">
        <v>30</v>
      </c>
      <c r="S1103">
        <v>22</v>
      </c>
      <c r="T1103">
        <v>16</v>
      </c>
      <c r="U1103">
        <v>3</v>
      </c>
      <c r="V1103">
        <v>0</v>
      </c>
      <c r="W1103">
        <v>0</v>
      </c>
      <c r="X1103">
        <v>0</v>
      </c>
      <c r="Y1103" s="5">
        <v>13.5</v>
      </c>
      <c r="Z1103">
        <v>32</v>
      </c>
      <c r="AA1103">
        <f t="shared" si="53"/>
        <v>3136</v>
      </c>
    </row>
    <row r="1104" spans="1:27" x14ac:dyDescent="0.25">
      <c r="A1104" s="2">
        <v>2021</v>
      </c>
      <c r="B1104" s="2" t="s">
        <v>303</v>
      </c>
      <c r="C1104" s="2" t="s">
        <v>292</v>
      </c>
      <c r="D1104" s="2" t="s">
        <v>310</v>
      </c>
      <c r="E1104" s="2" t="s">
        <v>0</v>
      </c>
      <c r="F1104" s="2" t="s">
        <v>1</v>
      </c>
      <c r="G1104" s="2" t="s">
        <v>2</v>
      </c>
      <c r="H1104" s="2" t="s">
        <v>2182</v>
      </c>
      <c r="I1104" s="2" t="s">
        <v>2183</v>
      </c>
      <c r="J1104" s="2" t="str">
        <f t="shared" si="51"/>
        <v>B068TEJ7800673</v>
      </c>
      <c r="K1104" s="2">
        <f t="shared" si="52"/>
        <v>55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12</v>
      </c>
      <c r="R1104">
        <v>20</v>
      </c>
      <c r="S1104">
        <v>17</v>
      </c>
      <c r="T1104">
        <v>6</v>
      </c>
      <c r="U1104">
        <v>0</v>
      </c>
      <c r="V1104">
        <v>0</v>
      </c>
      <c r="W1104">
        <v>0</v>
      </c>
      <c r="X1104">
        <v>0</v>
      </c>
      <c r="Y1104" s="5">
        <v>13.5</v>
      </c>
      <c r="Z1104">
        <v>32</v>
      </c>
      <c r="AA1104">
        <f t="shared" si="53"/>
        <v>1760</v>
      </c>
    </row>
    <row r="1105" spans="1:27" x14ac:dyDescent="0.25">
      <c r="A1105" s="2">
        <v>2021</v>
      </c>
      <c r="B1105" s="2" t="s">
        <v>303</v>
      </c>
      <c r="C1105" s="2" t="s">
        <v>292</v>
      </c>
      <c r="D1105" s="2" t="s">
        <v>310</v>
      </c>
      <c r="E1105" s="2" t="s">
        <v>5</v>
      </c>
      <c r="F1105" s="2" t="s">
        <v>6</v>
      </c>
      <c r="G1105" s="2" t="s">
        <v>7</v>
      </c>
      <c r="H1105" s="2" t="s">
        <v>314</v>
      </c>
      <c r="I1105" s="2" t="s">
        <v>315</v>
      </c>
      <c r="J1105" s="2" t="str">
        <f t="shared" si="51"/>
        <v>B073TEJ7800006</v>
      </c>
      <c r="K1105" s="2">
        <f t="shared" si="52"/>
        <v>1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1</v>
      </c>
      <c r="V1105">
        <v>0</v>
      </c>
      <c r="W1105">
        <v>0</v>
      </c>
      <c r="X1105">
        <v>0</v>
      </c>
      <c r="Y1105" s="5">
        <v>13.5</v>
      </c>
      <c r="Z1105">
        <v>32</v>
      </c>
      <c r="AA1105">
        <f t="shared" si="53"/>
        <v>32</v>
      </c>
    </row>
    <row r="1106" spans="1:27" x14ac:dyDescent="0.25">
      <c r="A1106" s="2">
        <v>2021</v>
      </c>
      <c r="B1106" s="2" t="s">
        <v>303</v>
      </c>
      <c r="C1106" s="2" t="s">
        <v>292</v>
      </c>
      <c r="D1106" s="2" t="s">
        <v>310</v>
      </c>
      <c r="E1106" s="2" t="s">
        <v>5</v>
      </c>
      <c r="F1106" s="2" t="s">
        <v>6</v>
      </c>
      <c r="G1106" s="2" t="s">
        <v>7</v>
      </c>
      <c r="H1106" s="2" t="s">
        <v>356</v>
      </c>
      <c r="I1106" s="2" t="s">
        <v>357</v>
      </c>
      <c r="J1106" s="2" t="str">
        <f t="shared" si="51"/>
        <v>B073TEJ7800007</v>
      </c>
      <c r="K1106" s="2">
        <f t="shared" si="52"/>
        <v>13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1</v>
      </c>
      <c r="R1106">
        <v>2</v>
      </c>
      <c r="S1106">
        <v>3</v>
      </c>
      <c r="T1106">
        <v>0</v>
      </c>
      <c r="U1106">
        <v>3</v>
      </c>
      <c r="V1106">
        <v>4</v>
      </c>
      <c r="W1106">
        <v>0</v>
      </c>
      <c r="X1106">
        <v>0</v>
      </c>
      <c r="Y1106" s="5">
        <v>13.5</v>
      </c>
      <c r="Z1106">
        <v>32</v>
      </c>
      <c r="AA1106">
        <f t="shared" si="53"/>
        <v>416</v>
      </c>
    </row>
    <row r="1107" spans="1:27" x14ac:dyDescent="0.25">
      <c r="A1107" s="2">
        <v>2021</v>
      </c>
      <c r="B1107" s="2" t="s">
        <v>303</v>
      </c>
      <c r="C1107" s="2" t="s">
        <v>292</v>
      </c>
      <c r="D1107" s="2" t="s">
        <v>310</v>
      </c>
      <c r="E1107" s="2" t="s">
        <v>5</v>
      </c>
      <c r="F1107" s="2" t="s">
        <v>6</v>
      </c>
      <c r="G1107" s="2" t="s">
        <v>7</v>
      </c>
      <c r="H1107" s="2" t="s">
        <v>2182</v>
      </c>
      <c r="I1107" s="2" t="s">
        <v>2183</v>
      </c>
      <c r="J1107" s="2" t="str">
        <f t="shared" si="51"/>
        <v>B073TEJ7800673</v>
      </c>
      <c r="K1107" s="2">
        <f t="shared" si="52"/>
        <v>14</v>
      </c>
      <c r="L1107">
        <v>0</v>
      </c>
      <c r="M1107">
        <v>0</v>
      </c>
      <c r="N1107">
        <v>0</v>
      </c>
      <c r="O1107">
        <v>0</v>
      </c>
      <c r="P1107">
        <v>1</v>
      </c>
      <c r="Q1107">
        <v>11</v>
      </c>
      <c r="R1107">
        <v>0</v>
      </c>
      <c r="S1107">
        <v>1</v>
      </c>
      <c r="T1107">
        <v>1</v>
      </c>
      <c r="U1107">
        <v>0</v>
      </c>
      <c r="V1107">
        <v>0</v>
      </c>
      <c r="W1107">
        <v>0</v>
      </c>
      <c r="X1107">
        <v>0</v>
      </c>
      <c r="Y1107" s="5">
        <v>13.5</v>
      </c>
      <c r="Z1107">
        <v>32</v>
      </c>
      <c r="AA1107">
        <f t="shared" si="53"/>
        <v>448</v>
      </c>
    </row>
    <row r="1108" spans="1:27" x14ac:dyDescent="0.25">
      <c r="A1108" s="2">
        <v>2021</v>
      </c>
      <c r="B1108" s="2" t="s">
        <v>303</v>
      </c>
      <c r="C1108" s="2" t="s">
        <v>292</v>
      </c>
      <c r="D1108" s="2" t="s">
        <v>310</v>
      </c>
      <c r="E1108" s="2" t="s">
        <v>8</v>
      </c>
      <c r="F1108" s="2" t="s">
        <v>9</v>
      </c>
      <c r="G1108" s="2" t="s">
        <v>10</v>
      </c>
      <c r="H1108" s="2" t="s">
        <v>314</v>
      </c>
      <c r="I1108" s="2" t="s">
        <v>315</v>
      </c>
      <c r="J1108" s="2" t="str">
        <f t="shared" si="51"/>
        <v>B072TEJ7800006</v>
      </c>
      <c r="K1108" s="2">
        <f t="shared" si="52"/>
        <v>13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13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 s="5">
        <v>17</v>
      </c>
      <c r="Z1108">
        <v>42</v>
      </c>
      <c r="AA1108">
        <f t="shared" si="53"/>
        <v>546</v>
      </c>
    </row>
    <row r="1109" spans="1:27" x14ac:dyDescent="0.25">
      <c r="A1109" s="2">
        <v>2021</v>
      </c>
      <c r="B1109" s="2" t="s">
        <v>303</v>
      </c>
      <c r="C1109" s="2" t="s">
        <v>292</v>
      </c>
      <c r="D1109" s="2" t="s">
        <v>310</v>
      </c>
      <c r="E1109" s="2" t="s">
        <v>11</v>
      </c>
      <c r="F1109" s="2" t="s">
        <v>12</v>
      </c>
      <c r="G1109" s="2" t="s">
        <v>13</v>
      </c>
      <c r="H1109" s="2" t="s">
        <v>333</v>
      </c>
      <c r="I1109" s="2" t="s">
        <v>334</v>
      </c>
      <c r="J1109" s="2" t="str">
        <f t="shared" si="51"/>
        <v>B078TEJ7800302</v>
      </c>
      <c r="K1109" s="2">
        <f t="shared" si="52"/>
        <v>12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12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 s="5">
        <v>17</v>
      </c>
      <c r="Z1109">
        <v>42</v>
      </c>
      <c r="AA1109">
        <f t="shared" si="53"/>
        <v>504</v>
      </c>
    </row>
    <row r="1110" spans="1:27" x14ac:dyDescent="0.25">
      <c r="A1110" s="2">
        <v>2021</v>
      </c>
      <c r="B1110" s="2" t="s">
        <v>303</v>
      </c>
      <c r="C1110" s="2" t="s">
        <v>292</v>
      </c>
      <c r="D1110" s="2" t="s">
        <v>310</v>
      </c>
      <c r="E1110" s="2" t="s">
        <v>14</v>
      </c>
      <c r="F1110" s="2" t="s">
        <v>15</v>
      </c>
      <c r="G1110" s="2" t="s">
        <v>16</v>
      </c>
      <c r="H1110" s="2" t="s">
        <v>314</v>
      </c>
      <c r="I1110" s="2" t="s">
        <v>315</v>
      </c>
      <c r="J1110" s="2" t="str">
        <f t="shared" si="51"/>
        <v>B075TEJ7800006</v>
      </c>
      <c r="K1110" s="2">
        <f t="shared" si="52"/>
        <v>1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0</v>
      </c>
      <c r="R1110">
        <v>1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 s="5">
        <v>14.5</v>
      </c>
      <c r="Z1110">
        <v>36</v>
      </c>
      <c r="AA1110">
        <f t="shared" si="53"/>
        <v>36</v>
      </c>
    </row>
    <row r="1111" spans="1:27" x14ac:dyDescent="0.25">
      <c r="A1111" s="2">
        <v>2021</v>
      </c>
      <c r="B1111" s="2" t="s">
        <v>303</v>
      </c>
      <c r="C1111" s="2" t="s">
        <v>292</v>
      </c>
      <c r="D1111" s="2" t="s">
        <v>310</v>
      </c>
      <c r="E1111" s="2" t="s">
        <v>17</v>
      </c>
      <c r="F1111" s="2" t="s">
        <v>18</v>
      </c>
      <c r="G1111" s="2" t="s">
        <v>19</v>
      </c>
      <c r="H1111" s="2" t="s">
        <v>1344</v>
      </c>
      <c r="I1111" s="2" t="s">
        <v>1345</v>
      </c>
      <c r="J1111" s="2" t="str">
        <f t="shared" si="51"/>
        <v>B074TEJ7800615</v>
      </c>
      <c r="K1111" s="2">
        <f t="shared" si="52"/>
        <v>16</v>
      </c>
      <c r="L1111">
        <v>0</v>
      </c>
      <c r="M1111">
        <v>0</v>
      </c>
      <c r="N1111">
        <v>0</v>
      </c>
      <c r="O1111">
        <v>4</v>
      </c>
      <c r="P1111">
        <v>0</v>
      </c>
      <c r="Q1111">
        <v>12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 s="5">
        <v>14.5</v>
      </c>
      <c r="Z1111">
        <v>36</v>
      </c>
      <c r="AA1111">
        <f t="shared" si="53"/>
        <v>576</v>
      </c>
    </row>
    <row r="1112" spans="1:27" x14ac:dyDescent="0.25">
      <c r="A1112" s="2">
        <v>2021</v>
      </c>
      <c r="B1112" s="2" t="s">
        <v>303</v>
      </c>
      <c r="C1112" s="2" t="s">
        <v>292</v>
      </c>
      <c r="D1112" s="2" t="s">
        <v>310</v>
      </c>
      <c r="E1112" s="2" t="s">
        <v>20</v>
      </c>
      <c r="F1112" s="2" t="s">
        <v>21</v>
      </c>
      <c r="G1112" s="2" t="s">
        <v>22</v>
      </c>
      <c r="H1112" s="2" t="s">
        <v>1456</v>
      </c>
      <c r="I1112" s="2" t="s">
        <v>1457</v>
      </c>
      <c r="J1112" s="2" t="str">
        <f t="shared" si="51"/>
        <v>B076TEJ78TC052</v>
      </c>
      <c r="K1112" s="2">
        <f t="shared" si="52"/>
        <v>10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10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 s="5">
        <v>14.5</v>
      </c>
      <c r="Z1112">
        <v>36</v>
      </c>
      <c r="AA1112">
        <f t="shared" si="53"/>
        <v>360</v>
      </c>
    </row>
    <row r="1113" spans="1:27" x14ac:dyDescent="0.25">
      <c r="A1113" s="2">
        <v>2021</v>
      </c>
      <c r="B1113" s="2" t="s">
        <v>303</v>
      </c>
      <c r="C1113" s="2" t="s">
        <v>292</v>
      </c>
      <c r="D1113" s="2" t="s">
        <v>310</v>
      </c>
      <c r="E1113" s="2" t="s">
        <v>23</v>
      </c>
      <c r="F1113" s="2" t="s">
        <v>24</v>
      </c>
      <c r="G1113" s="2" t="s">
        <v>25</v>
      </c>
      <c r="H1113" s="2" t="s">
        <v>308</v>
      </c>
      <c r="I1113" s="2" t="s">
        <v>309</v>
      </c>
      <c r="J1113" s="2" t="str">
        <f t="shared" si="51"/>
        <v>B079TEJ78TC039</v>
      </c>
      <c r="K1113" s="2">
        <f t="shared" si="52"/>
        <v>10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10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 s="5">
        <v>17</v>
      </c>
      <c r="Z1113">
        <v>42</v>
      </c>
      <c r="AA1113">
        <f t="shared" si="53"/>
        <v>420</v>
      </c>
    </row>
    <row r="1114" spans="1:27" x14ac:dyDescent="0.25">
      <c r="A1114" s="2">
        <v>2021</v>
      </c>
      <c r="B1114" s="2" t="s">
        <v>303</v>
      </c>
      <c r="C1114" s="2" t="s">
        <v>292</v>
      </c>
      <c r="D1114" s="2" t="s">
        <v>310</v>
      </c>
      <c r="E1114" s="2" t="s">
        <v>26</v>
      </c>
      <c r="F1114" s="2" t="s">
        <v>27</v>
      </c>
      <c r="G1114" s="2" t="s">
        <v>25</v>
      </c>
      <c r="H1114" s="2" t="s">
        <v>1456</v>
      </c>
      <c r="I1114" s="2" t="s">
        <v>1457</v>
      </c>
      <c r="J1114" s="2" t="str">
        <f t="shared" si="51"/>
        <v>B081TEJ78TC052</v>
      </c>
      <c r="K1114" s="2">
        <f t="shared" si="52"/>
        <v>13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10</v>
      </c>
      <c r="R1114">
        <v>0</v>
      </c>
      <c r="S1114">
        <v>0</v>
      </c>
      <c r="T1114">
        <v>0</v>
      </c>
      <c r="U1114">
        <v>3</v>
      </c>
      <c r="V1114">
        <v>0</v>
      </c>
      <c r="W1114">
        <v>0</v>
      </c>
      <c r="X1114">
        <v>0</v>
      </c>
      <c r="Y1114" s="5">
        <v>17</v>
      </c>
      <c r="Z1114">
        <v>42</v>
      </c>
      <c r="AA1114">
        <f t="shared" si="53"/>
        <v>546</v>
      </c>
    </row>
    <row r="1115" spans="1:27" x14ac:dyDescent="0.25">
      <c r="A1115" s="2">
        <v>2021</v>
      </c>
      <c r="B1115" s="2" t="s">
        <v>303</v>
      </c>
      <c r="C1115" s="2" t="s">
        <v>292</v>
      </c>
      <c r="D1115" s="2" t="s">
        <v>310</v>
      </c>
      <c r="E1115" s="2" t="s">
        <v>28</v>
      </c>
      <c r="F1115" s="2" t="s">
        <v>29</v>
      </c>
      <c r="G1115" s="2" t="s">
        <v>30</v>
      </c>
      <c r="H1115" s="2" t="s">
        <v>308</v>
      </c>
      <c r="I1115" s="2" t="s">
        <v>309</v>
      </c>
      <c r="J1115" s="2" t="str">
        <f t="shared" si="51"/>
        <v>B082TEJ78TC039</v>
      </c>
      <c r="K1115" s="2">
        <f t="shared" si="52"/>
        <v>19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12</v>
      </c>
      <c r="R1115">
        <v>4</v>
      </c>
      <c r="S1115">
        <v>3</v>
      </c>
      <c r="T1115">
        <v>0</v>
      </c>
      <c r="U1115">
        <v>0</v>
      </c>
      <c r="V1115">
        <v>0</v>
      </c>
      <c r="W1115">
        <v>0</v>
      </c>
      <c r="X1115">
        <v>0</v>
      </c>
      <c r="Y1115" s="5">
        <v>14.5</v>
      </c>
      <c r="Z1115">
        <v>36</v>
      </c>
      <c r="AA1115">
        <f t="shared" si="53"/>
        <v>684</v>
      </c>
    </row>
    <row r="1116" spans="1:27" x14ac:dyDescent="0.25">
      <c r="A1116" s="2">
        <v>2021</v>
      </c>
      <c r="B1116" s="2" t="s">
        <v>303</v>
      </c>
      <c r="C1116" s="2" t="s">
        <v>292</v>
      </c>
      <c r="D1116" s="2" t="s">
        <v>310</v>
      </c>
      <c r="E1116" s="2" t="s">
        <v>31</v>
      </c>
      <c r="F1116" s="2" t="s">
        <v>32</v>
      </c>
      <c r="G1116" s="2" t="s">
        <v>25</v>
      </c>
      <c r="H1116" s="2" t="s">
        <v>356</v>
      </c>
      <c r="I1116" s="2" t="s">
        <v>357</v>
      </c>
      <c r="J1116" s="2" t="str">
        <f t="shared" si="51"/>
        <v>B080TEJ78TC007</v>
      </c>
      <c r="K1116" s="2">
        <f t="shared" si="52"/>
        <v>11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9</v>
      </c>
      <c r="R1116">
        <v>0</v>
      </c>
      <c r="S1116">
        <v>0</v>
      </c>
      <c r="T1116">
        <v>0</v>
      </c>
      <c r="U1116">
        <v>1</v>
      </c>
      <c r="V1116">
        <v>1</v>
      </c>
      <c r="W1116">
        <v>0</v>
      </c>
      <c r="X1116">
        <v>0</v>
      </c>
      <c r="Y1116" s="5">
        <v>17</v>
      </c>
      <c r="Z1116">
        <v>42</v>
      </c>
      <c r="AA1116">
        <f t="shared" si="53"/>
        <v>462</v>
      </c>
    </row>
    <row r="1117" spans="1:27" x14ac:dyDescent="0.25">
      <c r="A1117" s="2">
        <v>2021</v>
      </c>
      <c r="B1117" s="2" t="s">
        <v>303</v>
      </c>
      <c r="C1117" s="2" t="s">
        <v>292</v>
      </c>
      <c r="D1117" s="2" t="s">
        <v>786</v>
      </c>
      <c r="E1117" s="2" t="s">
        <v>33</v>
      </c>
      <c r="F1117" s="2" t="s">
        <v>34</v>
      </c>
      <c r="G1117" s="2" t="s">
        <v>35</v>
      </c>
      <c r="H1117" s="2" t="s">
        <v>1371</v>
      </c>
      <c r="I1117" s="2" t="s">
        <v>1372</v>
      </c>
      <c r="J1117" s="2" t="str">
        <f t="shared" si="51"/>
        <v>B783PLJ6500576</v>
      </c>
      <c r="K1117" s="2">
        <f t="shared" si="52"/>
        <v>13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13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 s="5">
        <v>20</v>
      </c>
      <c r="Z1117">
        <v>49</v>
      </c>
      <c r="AA1117">
        <f t="shared" si="53"/>
        <v>637</v>
      </c>
    </row>
    <row r="1118" spans="1:27" x14ac:dyDescent="0.25">
      <c r="A1118" s="2">
        <v>2021</v>
      </c>
      <c r="B1118" s="2" t="s">
        <v>303</v>
      </c>
      <c r="C1118" s="2" t="s">
        <v>292</v>
      </c>
      <c r="D1118" s="2" t="s">
        <v>310</v>
      </c>
      <c r="E1118" s="2" t="s">
        <v>36</v>
      </c>
      <c r="F1118" s="2" t="s">
        <v>37</v>
      </c>
      <c r="G1118" s="2" t="s">
        <v>38</v>
      </c>
      <c r="H1118" s="2" t="s">
        <v>1123</v>
      </c>
      <c r="I1118" s="2" t="s">
        <v>1124</v>
      </c>
      <c r="J1118" s="2" t="str">
        <f t="shared" si="51"/>
        <v>B037TEJ93TF613</v>
      </c>
      <c r="K1118" s="2">
        <f t="shared" si="52"/>
        <v>203</v>
      </c>
      <c r="L1118">
        <v>0</v>
      </c>
      <c r="M1118">
        <v>0</v>
      </c>
      <c r="N1118">
        <v>0</v>
      </c>
      <c r="O1118">
        <v>3</v>
      </c>
      <c r="P1118">
        <v>17</v>
      </c>
      <c r="Q1118">
        <v>63</v>
      </c>
      <c r="R1118">
        <v>34</v>
      </c>
      <c r="S1118">
        <v>26</v>
      </c>
      <c r="T1118">
        <v>26</v>
      </c>
      <c r="U1118">
        <v>21</v>
      </c>
      <c r="V1118">
        <v>13</v>
      </c>
      <c r="W1118">
        <v>0</v>
      </c>
      <c r="X1118">
        <v>0</v>
      </c>
      <c r="Y1118" s="5">
        <v>16</v>
      </c>
      <c r="Z1118">
        <v>39</v>
      </c>
      <c r="AA1118">
        <f t="shared" si="53"/>
        <v>7917</v>
      </c>
    </row>
    <row r="1119" spans="1:27" x14ac:dyDescent="0.25">
      <c r="A1119" s="2">
        <v>2021</v>
      </c>
      <c r="B1119" s="2" t="s">
        <v>303</v>
      </c>
      <c r="C1119" s="2" t="s">
        <v>326</v>
      </c>
      <c r="D1119" s="2" t="s">
        <v>358</v>
      </c>
      <c r="E1119" s="2" t="s">
        <v>39</v>
      </c>
      <c r="F1119" s="2" t="s">
        <v>40</v>
      </c>
      <c r="G1119" s="2" t="s">
        <v>457</v>
      </c>
      <c r="H1119" s="2" t="s">
        <v>1983</v>
      </c>
      <c r="I1119" s="2" t="s">
        <v>1984</v>
      </c>
      <c r="J1119" s="2" t="str">
        <f t="shared" si="51"/>
        <v>B504BDP01HA075</v>
      </c>
      <c r="K1119" s="2">
        <f t="shared" si="52"/>
        <v>84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60</v>
      </c>
      <c r="R1119">
        <v>13</v>
      </c>
      <c r="S1119">
        <v>11</v>
      </c>
      <c r="T1119">
        <v>0</v>
      </c>
      <c r="U1119">
        <v>0</v>
      </c>
      <c r="V1119">
        <v>0</v>
      </c>
      <c r="W1119">
        <v>0</v>
      </c>
      <c r="X1119">
        <v>0</v>
      </c>
      <c r="Y1119" s="5">
        <v>29</v>
      </c>
      <c r="Z1119">
        <v>69</v>
      </c>
      <c r="AA1119">
        <f t="shared" si="53"/>
        <v>5796</v>
      </c>
    </row>
    <row r="1120" spans="1:27" x14ac:dyDescent="0.25">
      <c r="A1120" s="2">
        <v>2021</v>
      </c>
      <c r="B1120" s="2" t="s">
        <v>303</v>
      </c>
      <c r="C1120" s="2" t="s">
        <v>326</v>
      </c>
      <c r="D1120" s="2" t="s">
        <v>358</v>
      </c>
      <c r="E1120" s="2" t="s">
        <v>41</v>
      </c>
      <c r="F1120" s="2" t="s">
        <v>1543</v>
      </c>
      <c r="G1120" s="2" t="s">
        <v>457</v>
      </c>
      <c r="H1120" s="2" t="s">
        <v>314</v>
      </c>
      <c r="I1120" s="2" t="s">
        <v>315</v>
      </c>
      <c r="J1120" s="2" t="str">
        <f t="shared" si="51"/>
        <v>B504BDP01PE006</v>
      </c>
      <c r="K1120" s="2">
        <f t="shared" si="52"/>
        <v>14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6</v>
      </c>
      <c r="R1120">
        <v>0</v>
      </c>
      <c r="S1120">
        <v>8</v>
      </c>
      <c r="T1120">
        <v>0</v>
      </c>
      <c r="U1120">
        <v>0</v>
      </c>
      <c r="V1120">
        <v>0</v>
      </c>
      <c r="W1120">
        <v>0</v>
      </c>
      <c r="X1120">
        <v>0</v>
      </c>
      <c r="Y1120" s="5">
        <v>29</v>
      </c>
      <c r="Z1120">
        <v>69</v>
      </c>
      <c r="AA1120">
        <f t="shared" si="53"/>
        <v>966</v>
      </c>
    </row>
    <row r="1121" spans="1:27" x14ac:dyDescent="0.25">
      <c r="A1121" s="2">
        <v>2021</v>
      </c>
      <c r="B1121" s="2" t="s">
        <v>303</v>
      </c>
      <c r="C1121" s="2" t="s">
        <v>326</v>
      </c>
      <c r="D1121" s="2" t="s">
        <v>358</v>
      </c>
      <c r="E1121" s="2" t="s">
        <v>42</v>
      </c>
      <c r="F1121" s="2" t="s">
        <v>1557</v>
      </c>
      <c r="G1121" s="2" t="s">
        <v>457</v>
      </c>
      <c r="H1121" s="2" t="s">
        <v>638</v>
      </c>
      <c r="I1121" s="2" t="s">
        <v>639</v>
      </c>
      <c r="J1121" s="2" t="str">
        <f t="shared" si="51"/>
        <v>B504BDP01RL221</v>
      </c>
      <c r="K1121" s="2">
        <f t="shared" si="52"/>
        <v>122</v>
      </c>
      <c r="L1121">
        <v>0</v>
      </c>
      <c r="M1121">
        <v>0</v>
      </c>
      <c r="N1121">
        <v>0</v>
      </c>
      <c r="O1121">
        <v>10</v>
      </c>
      <c r="P1121">
        <v>0</v>
      </c>
      <c r="Q1121">
        <v>62</v>
      </c>
      <c r="R1121">
        <v>36</v>
      </c>
      <c r="S1121">
        <v>14</v>
      </c>
      <c r="T1121">
        <v>0</v>
      </c>
      <c r="U1121">
        <v>0</v>
      </c>
      <c r="V1121">
        <v>0</v>
      </c>
      <c r="W1121">
        <v>0</v>
      </c>
      <c r="X1121">
        <v>0</v>
      </c>
      <c r="Y1121" s="5">
        <v>29</v>
      </c>
      <c r="Z1121">
        <v>69</v>
      </c>
      <c r="AA1121">
        <f t="shared" si="53"/>
        <v>8418</v>
      </c>
    </row>
    <row r="1122" spans="1:27" x14ac:dyDescent="0.25">
      <c r="A1122" s="2">
        <v>2021</v>
      </c>
      <c r="B1122" s="2" t="s">
        <v>303</v>
      </c>
      <c r="C1122" s="2" t="s">
        <v>326</v>
      </c>
      <c r="D1122" s="2" t="s">
        <v>358</v>
      </c>
      <c r="E1122" s="2" t="s">
        <v>43</v>
      </c>
      <c r="F1122" s="2" t="s">
        <v>44</v>
      </c>
      <c r="G1122" s="2" t="s">
        <v>421</v>
      </c>
      <c r="H1122" s="2" t="s">
        <v>476</v>
      </c>
      <c r="I1122" s="2" t="s">
        <v>477</v>
      </c>
      <c r="J1122" s="2" t="str">
        <f t="shared" si="51"/>
        <v>B552BDP03NL216</v>
      </c>
      <c r="K1122" s="2">
        <f t="shared" si="52"/>
        <v>59</v>
      </c>
      <c r="L1122">
        <v>0</v>
      </c>
      <c r="M1122">
        <v>0</v>
      </c>
      <c r="N1122">
        <v>0</v>
      </c>
      <c r="O1122">
        <v>0</v>
      </c>
      <c r="P1122">
        <v>0</v>
      </c>
      <c r="Q1122">
        <v>54</v>
      </c>
      <c r="R1122">
        <v>5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 s="5">
        <v>32</v>
      </c>
      <c r="Z1122">
        <v>75</v>
      </c>
      <c r="AA1122">
        <f t="shared" si="53"/>
        <v>4425</v>
      </c>
    </row>
    <row r="1123" spans="1:27" x14ac:dyDescent="0.25">
      <c r="A1123" s="2">
        <v>2021</v>
      </c>
      <c r="B1123" s="2" t="s">
        <v>303</v>
      </c>
      <c r="C1123" s="2" t="s">
        <v>326</v>
      </c>
      <c r="D1123" s="2" t="s">
        <v>358</v>
      </c>
      <c r="E1123" s="2" t="s">
        <v>45</v>
      </c>
      <c r="F1123" s="2" t="s">
        <v>46</v>
      </c>
      <c r="G1123" s="2" t="s">
        <v>421</v>
      </c>
      <c r="H1123" s="2" t="s">
        <v>1319</v>
      </c>
      <c r="I1123" s="2" t="s">
        <v>1320</v>
      </c>
      <c r="J1123" s="2" t="str">
        <f t="shared" si="51"/>
        <v>B552BDP99DO642</v>
      </c>
      <c r="K1123" s="2">
        <f t="shared" si="52"/>
        <v>173</v>
      </c>
      <c r="L1123">
        <v>0</v>
      </c>
      <c r="M1123">
        <v>0</v>
      </c>
      <c r="N1123">
        <v>0</v>
      </c>
      <c r="O1123">
        <v>19</v>
      </c>
      <c r="P1123">
        <v>0</v>
      </c>
      <c r="Q1123">
        <v>54</v>
      </c>
      <c r="R1123">
        <v>41</v>
      </c>
      <c r="S1123">
        <v>24</v>
      </c>
      <c r="T1123">
        <v>0</v>
      </c>
      <c r="U1123">
        <v>20</v>
      </c>
      <c r="V1123">
        <v>15</v>
      </c>
      <c r="W1123">
        <v>0</v>
      </c>
      <c r="X1123">
        <v>0</v>
      </c>
      <c r="Y1123" s="5">
        <v>32</v>
      </c>
      <c r="Z1123">
        <v>75</v>
      </c>
      <c r="AA1123">
        <f t="shared" si="53"/>
        <v>12975</v>
      </c>
    </row>
    <row r="1124" spans="1:27" x14ac:dyDescent="0.25">
      <c r="A1124" s="2">
        <v>2021</v>
      </c>
      <c r="B1124" s="2" t="s">
        <v>303</v>
      </c>
      <c r="C1124" s="2" t="s">
        <v>326</v>
      </c>
      <c r="D1124" s="2" t="s">
        <v>358</v>
      </c>
      <c r="E1124" s="2" t="s">
        <v>47</v>
      </c>
      <c r="F1124" s="2" t="s">
        <v>48</v>
      </c>
      <c r="G1124" s="2" t="s">
        <v>421</v>
      </c>
      <c r="H1124" s="2" t="s">
        <v>1321</v>
      </c>
      <c r="I1124" s="2" t="s">
        <v>1322</v>
      </c>
      <c r="J1124" s="2" t="str">
        <f t="shared" si="51"/>
        <v>B552BDP99S7644</v>
      </c>
      <c r="K1124" s="2">
        <f t="shared" si="52"/>
        <v>29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21</v>
      </c>
      <c r="R1124">
        <v>0</v>
      </c>
      <c r="S1124">
        <v>0</v>
      </c>
      <c r="T1124">
        <v>0</v>
      </c>
      <c r="U1124">
        <v>0</v>
      </c>
      <c r="V1124">
        <v>8</v>
      </c>
      <c r="W1124">
        <v>0</v>
      </c>
      <c r="X1124">
        <v>0</v>
      </c>
      <c r="Y1124" s="5">
        <v>32</v>
      </c>
      <c r="Z1124">
        <v>75</v>
      </c>
      <c r="AA1124">
        <f t="shared" si="53"/>
        <v>2175</v>
      </c>
    </row>
    <row r="1125" spans="1:27" x14ac:dyDescent="0.25">
      <c r="A1125" s="2">
        <v>2021</v>
      </c>
      <c r="B1125" s="2" t="s">
        <v>303</v>
      </c>
      <c r="C1125" s="2" t="s">
        <v>326</v>
      </c>
      <c r="D1125" s="2" t="s">
        <v>358</v>
      </c>
      <c r="E1125" s="2" t="s">
        <v>49</v>
      </c>
      <c r="F1125" s="2" t="s">
        <v>50</v>
      </c>
      <c r="G1125" s="2" t="s">
        <v>421</v>
      </c>
      <c r="H1125" s="2" t="s">
        <v>1472</v>
      </c>
      <c r="I1125" s="2" t="s">
        <v>1473</v>
      </c>
      <c r="J1125" s="2" t="str">
        <f t="shared" si="51"/>
        <v>B552BDP99SH646</v>
      </c>
      <c r="K1125" s="2">
        <f t="shared" si="52"/>
        <v>161</v>
      </c>
      <c r="L1125">
        <v>0</v>
      </c>
      <c r="M1125">
        <v>0</v>
      </c>
      <c r="N1125">
        <v>0</v>
      </c>
      <c r="O1125">
        <v>8</v>
      </c>
      <c r="P1125">
        <v>0</v>
      </c>
      <c r="Q1125">
        <v>71</v>
      </c>
      <c r="R1125">
        <v>45</v>
      </c>
      <c r="S1125">
        <v>37</v>
      </c>
      <c r="T1125">
        <v>0</v>
      </c>
      <c r="U1125">
        <v>0</v>
      </c>
      <c r="V1125">
        <v>0</v>
      </c>
      <c r="W1125">
        <v>0</v>
      </c>
      <c r="X1125">
        <v>0</v>
      </c>
      <c r="Y1125" s="5">
        <v>32</v>
      </c>
      <c r="Z1125">
        <v>75</v>
      </c>
      <c r="AA1125">
        <f t="shared" si="53"/>
        <v>12075</v>
      </c>
    </row>
    <row r="1126" spans="1:27" x14ac:dyDescent="0.25">
      <c r="A1126" s="2">
        <v>2021</v>
      </c>
      <c r="B1126" s="2" t="s">
        <v>303</v>
      </c>
      <c r="C1126" s="2" t="s">
        <v>326</v>
      </c>
      <c r="D1126" s="2" t="s">
        <v>472</v>
      </c>
      <c r="E1126" s="2" t="s">
        <v>51</v>
      </c>
      <c r="F1126" s="2" t="s">
        <v>52</v>
      </c>
      <c r="G1126" s="2" t="s">
        <v>53</v>
      </c>
      <c r="H1126" s="2" t="s">
        <v>754</v>
      </c>
      <c r="I1126" s="2" t="s">
        <v>755</v>
      </c>
      <c r="J1126" s="2" t="str">
        <f t="shared" si="51"/>
        <v>B181WKP8700089</v>
      </c>
      <c r="K1126" s="2">
        <f t="shared" si="52"/>
        <v>26</v>
      </c>
      <c r="L1126">
        <v>0</v>
      </c>
      <c r="M1126">
        <v>0</v>
      </c>
      <c r="N1126">
        <v>0</v>
      </c>
      <c r="O1126">
        <v>0</v>
      </c>
      <c r="P1126">
        <v>0</v>
      </c>
      <c r="Q1126">
        <v>26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 s="5">
        <v>27</v>
      </c>
      <c r="Z1126">
        <v>65</v>
      </c>
      <c r="AA1126">
        <f t="shared" si="53"/>
        <v>1690</v>
      </c>
    </row>
    <row r="1127" spans="1:27" x14ac:dyDescent="0.25">
      <c r="A1127" s="2">
        <v>2021</v>
      </c>
      <c r="B1127" s="2" t="s">
        <v>303</v>
      </c>
      <c r="C1127" s="2" t="s">
        <v>326</v>
      </c>
      <c r="D1127" s="2" t="s">
        <v>358</v>
      </c>
      <c r="E1127" s="2" t="s">
        <v>54</v>
      </c>
      <c r="F1127" s="2" t="s">
        <v>55</v>
      </c>
      <c r="G1127" s="2" t="s">
        <v>457</v>
      </c>
      <c r="H1127" s="2" t="s">
        <v>56</v>
      </c>
      <c r="I1127" s="2" t="s">
        <v>57</v>
      </c>
      <c r="J1127" s="2" t="str">
        <f t="shared" si="51"/>
        <v>B504BDRT35S420</v>
      </c>
      <c r="K1127" s="2">
        <f t="shared" si="52"/>
        <v>26</v>
      </c>
      <c r="L1127">
        <v>0</v>
      </c>
      <c r="M1127">
        <v>0</v>
      </c>
      <c r="N1127">
        <v>0</v>
      </c>
      <c r="O1127">
        <v>0</v>
      </c>
      <c r="P1127">
        <v>0</v>
      </c>
      <c r="Q1127">
        <v>26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 s="5">
        <v>29</v>
      </c>
      <c r="Z1127">
        <v>69</v>
      </c>
      <c r="AA1127">
        <f t="shared" si="53"/>
        <v>1794</v>
      </c>
    </row>
    <row r="1128" spans="1:27" x14ac:dyDescent="0.25">
      <c r="A1128" s="2">
        <v>2021</v>
      </c>
      <c r="B1128" s="2" t="s">
        <v>478</v>
      </c>
      <c r="C1128" s="2" t="s">
        <v>292</v>
      </c>
      <c r="D1128" s="2" t="s">
        <v>1645</v>
      </c>
      <c r="E1128" s="2" t="s">
        <v>58</v>
      </c>
      <c r="F1128" s="2" t="s">
        <v>59</v>
      </c>
      <c r="G1128" s="2" t="s">
        <v>1678</v>
      </c>
      <c r="H1128" s="2" t="s">
        <v>314</v>
      </c>
      <c r="I1128" s="2" t="s">
        <v>315</v>
      </c>
      <c r="J1128" s="2" t="str">
        <f t="shared" si="51"/>
        <v>G061DRV09BI006</v>
      </c>
      <c r="K1128" s="2">
        <f t="shared" si="52"/>
        <v>5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5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 s="5">
        <v>29</v>
      </c>
      <c r="Z1128">
        <v>69</v>
      </c>
      <c r="AA1128">
        <f t="shared" si="53"/>
        <v>345</v>
      </c>
    </row>
    <row r="1129" spans="1:27" x14ac:dyDescent="0.25">
      <c r="A1129" s="2">
        <v>2021</v>
      </c>
      <c r="B1129" s="2" t="s">
        <v>478</v>
      </c>
      <c r="C1129" s="2" t="s">
        <v>292</v>
      </c>
      <c r="D1129" s="2" t="s">
        <v>2130</v>
      </c>
      <c r="E1129" s="2" t="s">
        <v>60</v>
      </c>
      <c r="F1129" s="2" t="s">
        <v>61</v>
      </c>
      <c r="G1129" s="2" t="s">
        <v>62</v>
      </c>
      <c r="H1129" s="2" t="s">
        <v>1783</v>
      </c>
      <c r="I1129" s="2" t="s">
        <v>1784</v>
      </c>
      <c r="J1129" s="2" t="str">
        <f t="shared" si="51"/>
        <v>G236JTCB1AY693</v>
      </c>
      <c r="K1129" s="2">
        <f t="shared" si="52"/>
        <v>2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  <c r="S1129">
        <v>1</v>
      </c>
      <c r="T1129">
        <v>1</v>
      </c>
      <c r="U1129">
        <v>0</v>
      </c>
      <c r="V1129">
        <v>0</v>
      </c>
      <c r="W1129">
        <v>0</v>
      </c>
      <c r="X1129">
        <v>0</v>
      </c>
      <c r="Y1129" s="5">
        <v>29</v>
      </c>
      <c r="Z1129">
        <v>69</v>
      </c>
      <c r="AA1129">
        <f t="shared" si="53"/>
        <v>138</v>
      </c>
    </row>
    <row r="1130" spans="1:27" x14ac:dyDescent="0.25">
      <c r="A1130" s="2">
        <v>2021</v>
      </c>
      <c r="B1130" s="2" t="s">
        <v>478</v>
      </c>
      <c r="C1130" s="2" t="s">
        <v>326</v>
      </c>
      <c r="D1130" s="2" t="s">
        <v>327</v>
      </c>
      <c r="E1130" s="2" t="s">
        <v>63</v>
      </c>
      <c r="F1130" s="2" t="s">
        <v>64</v>
      </c>
      <c r="G1130" s="2" t="s">
        <v>65</v>
      </c>
      <c r="H1130" s="2" t="s">
        <v>1783</v>
      </c>
      <c r="I1130" s="2" t="s">
        <v>1784</v>
      </c>
      <c r="J1130" s="2" t="str">
        <f t="shared" si="51"/>
        <v>G235TRV09AY693</v>
      </c>
      <c r="K1130" s="2">
        <f t="shared" si="52"/>
        <v>32</v>
      </c>
      <c r="L1130">
        <v>0</v>
      </c>
      <c r="M1130">
        <v>0</v>
      </c>
      <c r="N1130">
        <v>0</v>
      </c>
      <c r="O1130">
        <v>5</v>
      </c>
      <c r="P1130">
        <v>3</v>
      </c>
      <c r="Q1130">
        <v>11</v>
      </c>
      <c r="R1130">
        <v>2</v>
      </c>
      <c r="S1130">
        <v>2</v>
      </c>
      <c r="T1130">
        <v>2</v>
      </c>
      <c r="U1130">
        <v>1</v>
      </c>
      <c r="V1130">
        <v>6</v>
      </c>
      <c r="W1130">
        <v>0</v>
      </c>
      <c r="X1130">
        <v>0</v>
      </c>
      <c r="Y1130" s="5">
        <v>20</v>
      </c>
      <c r="Z1130">
        <v>49</v>
      </c>
      <c r="AA1130">
        <f t="shared" si="53"/>
        <v>1568</v>
      </c>
    </row>
    <row r="1131" spans="1:27" x14ac:dyDescent="0.25">
      <c r="A1131" s="2">
        <v>2021</v>
      </c>
      <c r="B1131" s="2" t="s">
        <v>478</v>
      </c>
      <c r="C1131" s="2" t="s">
        <v>292</v>
      </c>
      <c r="D1131" s="2" t="s">
        <v>1645</v>
      </c>
      <c r="E1131" s="2" t="s">
        <v>66</v>
      </c>
      <c r="F1131" s="2" t="s">
        <v>67</v>
      </c>
      <c r="G1131" s="2" t="s">
        <v>68</v>
      </c>
      <c r="H1131" s="2" t="s">
        <v>1750</v>
      </c>
      <c r="I1131" s="2" t="s">
        <v>1751</v>
      </c>
      <c r="J1131" s="2" t="str">
        <f t="shared" si="51"/>
        <v>G306DRCB1CH707</v>
      </c>
      <c r="K1131" s="2">
        <f t="shared" si="52"/>
        <v>6</v>
      </c>
      <c r="L1131">
        <v>0</v>
      </c>
      <c r="M1131">
        <v>0</v>
      </c>
      <c r="N1131">
        <v>0</v>
      </c>
      <c r="O1131">
        <v>0</v>
      </c>
      <c r="P1131">
        <v>0</v>
      </c>
      <c r="Q1131">
        <v>6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 s="5">
        <v>20</v>
      </c>
      <c r="Z1131">
        <v>49</v>
      </c>
      <c r="AA1131">
        <f t="shared" si="53"/>
        <v>294</v>
      </c>
    </row>
    <row r="1132" spans="1:27" x14ac:dyDescent="0.25">
      <c r="A1132" s="2">
        <v>2021</v>
      </c>
      <c r="B1132" s="2" t="s">
        <v>478</v>
      </c>
      <c r="C1132" s="2" t="s">
        <v>326</v>
      </c>
      <c r="D1132" s="2" t="s">
        <v>364</v>
      </c>
      <c r="E1132" s="2" t="s">
        <v>69</v>
      </c>
      <c r="F1132" s="2" t="s">
        <v>70</v>
      </c>
      <c r="G1132" s="2" t="s">
        <v>71</v>
      </c>
      <c r="H1132" s="2" t="s">
        <v>1783</v>
      </c>
      <c r="I1132" s="2" t="s">
        <v>1784</v>
      </c>
      <c r="J1132" s="2" t="str">
        <f t="shared" si="51"/>
        <v>G308LSCB18S693</v>
      </c>
      <c r="K1132" s="2">
        <f t="shared" si="52"/>
        <v>5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5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 s="5">
        <v>16</v>
      </c>
      <c r="Z1132">
        <v>39</v>
      </c>
      <c r="AA1132">
        <f t="shared" si="53"/>
        <v>195</v>
      </c>
    </row>
    <row r="1133" spans="1:27" x14ac:dyDescent="0.25">
      <c r="A1133" s="2">
        <v>2021</v>
      </c>
      <c r="B1133" s="2" t="s">
        <v>478</v>
      </c>
      <c r="C1133" s="2" t="s">
        <v>292</v>
      </c>
      <c r="D1133" s="2" t="s">
        <v>1645</v>
      </c>
      <c r="E1133" s="2" t="s">
        <v>72</v>
      </c>
      <c r="F1133" s="2" t="s">
        <v>73</v>
      </c>
      <c r="G1133" s="2" t="s">
        <v>74</v>
      </c>
      <c r="H1133" s="2" t="s">
        <v>1783</v>
      </c>
      <c r="I1133" s="2" t="s">
        <v>1784</v>
      </c>
      <c r="J1133" s="2" t="str">
        <f t="shared" si="51"/>
        <v>G309DRCB1AY693</v>
      </c>
      <c r="K1133" s="2">
        <f t="shared" si="52"/>
        <v>14</v>
      </c>
      <c r="L1133">
        <v>0</v>
      </c>
      <c r="M1133">
        <v>0</v>
      </c>
      <c r="N1133">
        <v>0</v>
      </c>
      <c r="O1133">
        <v>12</v>
      </c>
      <c r="P1133">
        <v>0</v>
      </c>
      <c r="Q1133">
        <v>2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 s="5">
        <v>20</v>
      </c>
      <c r="Z1133">
        <v>49</v>
      </c>
      <c r="AA1133">
        <f t="shared" si="53"/>
        <v>686</v>
      </c>
    </row>
    <row r="1134" spans="1:27" x14ac:dyDescent="0.25">
      <c r="A1134" s="2">
        <v>2021</v>
      </c>
      <c r="B1134" s="2" t="s">
        <v>478</v>
      </c>
      <c r="C1134" s="2" t="s">
        <v>326</v>
      </c>
      <c r="D1134" s="2" t="s">
        <v>1055</v>
      </c>
      <c r="E1134" s="2" t="s">
        <v>75</v>
      </c>
      <c r="F1134" s="2" t="s">
        <v>76</v>
      </c>
      <c r="G1134" s="2" t="s">
        <v>71</v>
      </c>
      <c r="H1134" s="2" t="s">
        <v>1748</v>
      </c>
      <c r="I1134" s="2" t="s">
        <v>1749</v>
      </c>
      <c r="J1134" s="2" t="str">
        <f t="shared" si="51"/>
        <v>G308LSCB1BI696</v>
      </c>
      <c r="K1134" s="2">
        <f t="shared" si="52"/>
        <v>1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1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 s="5">
        <v>16</v>
      </c>
      <c r="Z1134">
        <v>39</v>
      </c>
      <c r="AA1134">
        <f t="shared" si="53"/>
        <v>39</v>
      </c>
    </row>
    <row r="1135" spans="1:27" x14ac:dyDescent="0.25">
      <c r="A1135" s="2">
        <v>2021</v>
      </c>
      <c r="B1135" s="2" t="s">
        <v>478</v>
      </c>
      <c r="C1135" s="2" t="s">
        <v>292</v>
      </c>
      <c r="D1135" s="2" t="s">
        <v>1029</v>
      </c>
      <c r="E1135" s="2" t="s">
        <v>77</v>
      </c>
      <c r="F1135" s="2" t="s">
        <v>78</v>
      </c>
      <c r="G1135" s="2" t="s">
        <v>79</v>
      </c>
      <c r="H1135" s="2" t="s">
        <v>1281</v>
      </c>
      <c r="I1135" s="2" t="s">
        <v>1282</v>
      </c>
      <c r="J1135" s="2" t="str">
        <f t="shared" si="51"/>
        <v>G223KIRY2RW310</v>
      </c>
      <c r="K1135" s="2">
        <f t="shared" si="52"/>
        <v>1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1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 s="5">
        <v>33</v>
      </c>
      <c r="Z1135">
        <v>79</v>
      </c>
      <c r="AA1135">
        <f t="shared" si="53"/>
        <v>79</v>
      </c>
    </row>
    <row r="1136" spans="1:27" x14ac:dyDescent="0.25">
      <c r="A1136" s="2">
        <v>2021</v>
      </c>
      <c r="B1136" s="2" t="s">
        <v>478</v>
      </c>
      <c r="C1136" s="2" t="s">
        <v>326</v>
      </c>
      <c r="D1136" s="2" t="s">
        <v>488</v>
      </c>
      <c r="E1136" s="2" t="s">
        <v>80</v>
      </c>
      <c r="F1136" s="2" t="s">
        <v>490</v>
      </c>
      <c r="G1136" s="2" t="s">
        <v>491</v>
      </c>
      <c r="H1136" s="2" t="s">
        <v>314</v>
      </c>
      <c r="I1136" s="2" t="s">
        <v>315</v>
      </c>
      <c r="J1136" s="2" t="str">
        <f t="shared" si="51"/>
        <v>G636BDP8100006</v>
      </c>
      <c r="K1136" s="2">
        <f t="shared" si="52"/>
        <v>3</v>
      </c>
      <c r="L1136">
        <v>0</v>
      </c>
      <c r="M1136">
        <v>0</v>
      </c>
      <c r="N1136">
        <v>0</v>
      </c>
      <c r="O1136">
        <v>0</v>
      </c>
      <c r="P1136">
        <v>0</v>
      </c>
      <c r="Q1136">
        <v>3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 s="5">
        <v>16.5</v>
      </c>
      <c r="Z1136">
        <v>39</v>
      </c>
      <c r="AA1136">
        <f t="shared" si="53"/>
        <v>117</v>
      </c>
    </row>
    <row r="1137" spans="1:27" x14ac:dyDescent="0.25">
      <c r="A1137" s="2">
        <v>2021</v>
      </c>
      <c r="B1137" s="2" t="s">
        <v>478</v>
      </c>
      <c r="C1137" s="2" t="s">
        <v>326</v>
      </c>
      <c r="D1137" s="2" t="s">
        <v>488</v>
      </c>
      <c r="E1137" s="2" t="s">
        <v>80</v>
      </c>
      <c r="F1137" s="2" t="s">
        <v>490</v>
      </c>
      <c r="G1137" s="2" t="s">
        <v>491</v>
      </c>
      <c r="H1137" s="2" t="s">
        <v>1763</v>
      </c>
      <c r="I1137" s="2" t="s">
        <v>1764</v>
      </c>
      <c r="J1137" s="2" t="str">
        <f t="shared" si="51"/>
        <v>G636BDP8100691</v>
      </c>
      <c r="K1137" s="2">
        <f t="shared" si="52"/>
        <v>37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13</v>
      </c>
      <c r="R1137">
        <v>15</v>
      </c>
      <c r="S1137">
        <v>4</v>
      </c>
      <c r="T1137">
        <v>0</v>
      </c>
      <c r="U1137">
        <v>2</v>
      </c>
      <c r="V1137">
        <v>3</v>
      </c>
      <c r="W1137">
        <v>0</v>
      </c>
      <c r="X1137">
        <v>0</v>
      </c>
      <c r="Y1137" s="5">
        <v>16.5</v>
      </c>
      <c r="Z1137">
        <v>39</v>
      </c>
      <c r="AA1137">
        <f t="shared" si="53"/>
        <v>1443</v>
      </c>
    </row>
    <row r="1138" spans="1:27" x14ac:dyDescent="0.25">
      <c r="A1138" s="2">
        <v>2021</v>
      </c>
      <c r="B1138" s="2" t="s">
        <v>478</v>
      </c>
      <c r="C1138" s="2" t="s">
        <v>326</v>
      </c>
      <c r="D1138" s="2" t="s">
        <v>488</v>
      </c>
      <c r="E1138" s="2" t="s">
        <v>80</v>
      </c>
      <c r="F1138" s="2" t="s">
        <v>490</v>
      </c>
      <c r="G1138" s="2" t="s">
        <v>491</v>
      </c>
      <c r="H1138" s="2" t="s">
        <v>1758</v>
      </c>
      <c r="I1138" s="2" t="s">
        <v>1759</v>
      </c>
      <c r="J1138" s="2" t="str">
        <f t="shared" si="51"/>
        <v>G636BDP8100692</v>
      </c>
      <c r="K1138" s="2">
        <f t="shared" si="52"/>
        <v>3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2</v>
      </c>
      <c r="R1138">
        <v>0</v>
      </c>
      <c r="S1138">
        <v>1</v>
      </c>
      <c r="T1138">
        <v>0</v>
      </c>
      <c r="U1138">
        <v>0</v>
      </c>
      <c r="V1138">
        <v>0</v>
      </c>
      <c r="W1138">
        <v>0</v>
      </c>
      <c r="X1138">
        <v>0</v>
      </c>
      <c r="Y1138" s="5">
        <v>16.5</v>
      </c>
      <c r="Z1138">
        <v>39</v>
      </c>
      <c r="AA1138">
        <f t="shared" si="53"/>
        <v>117</v>
      </c>
    </row>
    <row r="1139" spans="1:27" x14ac:dyDescent="0.25">
      <c r="A1139" s="2">
        <v>2021</v>
      </c>
      <c r="B1139" s="2" t="s">
        <v>478</v>
      </c>
      <c r="C1139" s="2" t="s">
        <v>368</v>
      </c>
      <c r="D1139" s="2" t="s">
        <v>369</v>
      </c>
      <c r="E1139" s="2" t="s">
        <v>81</v>
      </c>
      <c r="F1139" s="2" t="s">
        <v>954</v>
      </c>
      <c r="G1139" s="2" t="s">
        <v>509</v>
      </c>
      <c r="H1139" s="2" t="s">
        <v>1783</v>
      </c>
      <c r="I1139" s="2" t="s">
        <v>1784</v>
      </c>
      <c r="J1139" s="2" t="str">
        <f t="shared" si="51"/>
        <v>G140KNL5162693</v>
      </c>
      <c r="K1139" s="2">
        <f t="shared" si="52"/>
        <v>8</v>
      </c>
      <c r="L1139">
        <v>0</v>
      </c>
      <c r="M1139">
        <v>0</v>
      </c>
      <c r="N1139">
        <v>0</v>
      </c>
      <c r="O1139">
        <v>0</v>
      </c>
      <c r="P1139">
        <v>2</v>
      </c>
      <c r="Q1139">
        <v>6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 s="5">
        <v>22.5</v>
      </c>
      <c r="Z1139">
        <v>55</v>
      </c>
      <c r="AA1139">
        <f t="shared" si="53"/>
        <v>440</v>
      </c>
    </row>
    <row r="1140" spans="1:27" x14ac:dyDescent="0.25">
      <c r="A1140" s="2">
        <v>2021</v>
      </c>
      <c r="B1140" s="2" t="s">
        <v>478</v>
      </c>
      <c r="C1140" s="2" t="s">
        <v>326</v>
      </c>
      <c r="D1140" s="2" t="s">
        <v>1871</v>
      </c>
      <c r="E1140" s="2" t="s">
        <v>82</v>
      </c>
      <c r="F1140" s="2" t="s">
        <v>83</v>
      </c>
      <c r="G1140" s="2" t="s">
        <v>84</v>
      </c>
      <c r="H1140" s="2" t="s">
        <v>1763</v>
      </c>
      <c r="I1140" s="2" t="s">
        <v>1764</v>
      </c>
      <c r="J1140" s="2" t="str">
        <f t="shared" si="51"/>
        <v>G035SKP7700691</v>
      </c>
      <c r="K1140" s="2">
        <f t="shared" si="52"/>
        <v>1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1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 s="5">
        <v>19</v>
      </c>
      <c r="Z1140">
        <v>45</v>
      </c>
      <c r="AA1140">
        <f t="shared" si="53"/>
        <v>45</v>
      </c>
    </row>
    <row r="1141" spans="1:27" x14ac:dyDescent="0.25">
      <c r="A1141" s="2">
        <v>2021</v>
      </c>
      <c r="B1141" s="2" t="s">
        <v>478</v>
      </c>
      <c r="C1141" s="2" t="s">
        <v>326</v>
      </c>
      <c r="D1141" s="2" t="s">
        <v>1871</v>
      </c>
      <c r="E1141" s="2" t="s">
        <v>82</v>
      </c>
      <c r="F1141" s="2" t="s">
        <v>83</v>
      </c>
      <c r="G1141" s="2" t="s">
        <v>84</v>
      </c>
      <c r="H1141" s="2" t="s">
        <v>1758</v>
      </c>
      <c r="I1141" s="2" t="s">
        <v>1759</v>
      </c>
      <c r="J1141" s="2" t="str">
        <f t="shared" si="51"/>
        <v>G035SKP7700692</v>
      </c>
      <c r="K1141" s="2">
        <f t="shared" si="52"/>
        <v>2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2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 s="5">
        <v>19</v>
      </c>
      <c r="Z1141">
        <v>45</v>
      </c>
      <c r="AA1141">
        <f t="shared" si="53"/>
        <v>90</v>
      </c>
    </row>
    <row r="1142" spans="1:27" x14ac:dyDescent="0.25">
      <c r="A1142" s="2">
        <v>2021</v>
      </c>
      <c r="B1142" s="2" t="s">
        <v>478</v>
      </c>
      <c r="C1142" s="2" t="s">
        <v>326</v>
      </c>
      <c r="D1142" s="2" t="s">
        <v>488</v>
      </c>
      <c r="E1142" s="2" t="s">
        <v>85</v>
      </c>
      <c r="F1142" s="2" t="s">
        <v>86</v>
      </c>
      <c r="G1142" s="2" t="s">
        <v>87</v>
      </c>
      <c r="H1142" s="2" t="s">
        <v>314</v>
      </c>
      <c r="I1142" s="2" t="s">
        <v>315</v>
      </c>
      <c r="J1142" s="2" t="str">
        <f t="shared" si="51"/>
        <v>G643BDP8123006</v>
      </c>
      <c r="K1142" s="2">
        <f t="shared" si="52"/>
        <v>6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6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 s="5">
        <v>16.5</v>
      </c>
      <c r="Z1142">
        <v>39</v>
      </c>
      <c r="AA1142">
        <f t="shared" si="53"/>
        <v>234</v>
      </c>
    </row>
    <row r="1143" spans="1:27" x14ac:dyDescent="0.25">
      <c r="A1143" s="2">
        <v>2021</v>
      </c>
      <c r="B1143" s="2" t="s">
        <v>478</v>
      </c>
      <c r="C1143" s="2" t="s">
        <v>326</v>
      </c>
      <c r="D1143" s="2" t="s">
        <v>488</v>
      </c>
      <c r="E1143" s="2" t="s">
        <v>88</v>
      </c>
      <c r="F1143" s="2" t="s">
        <v>89</v>
      </c>
      <c r="G1143" s="2" t="s">
        <v>87</v>
      </c>
      <c r="H1143" s="2" t="s">
        <v>1983</v>
      </c>
      <c r="I1143" s="2" t="s">
        <v>1984</v>
      </c>
      <c r="J1143" s="2" t="str">
        <f t="shared" si="51"/>
        <v>G643BDP8162075</v>
      </c>
      <c r="K1143" s="2">
        <f t="shared" si="52"/>
        <v>7</v>
      </c>
      <c r="L1143">
        <v>0</v>
      </c>
      <c r="M1143">
        <v>0</v>
      </c>
      <c r="N1143">
        <v>0</v>
      </c>
      <c r="O1143">
        <v>0</v>
      </c>
      <c r="P1143">
        <v>0</v>
      </c>
      <c r="Q1143">
        <v>7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 s="5">
        <v>20</v>
      </c>
      <c r="Z1143">
        <v>49</v>
      </c>
      <c r="AA1143">
        <f t="shared" si="53"/>
        <v>343</v>
      </c>
    </row>
    <row r="1144" spans="1:27" x14ac:dyDescent="0.25">
      <c r="A1144" s="2">
        <v>2021</v>
      </c>
      <c r="B1144" s="2" t="s">
        <v>478</v>
      </c>
      <c r="C1144" s="2" t="s">
        <v>368</v>
      </c>
      <c r="D1144" s="2" t="s">
        <v>369</v>
      </c>
      <c r="E1144" s="2" t="s">
        <v>90</v>
      </c>
      <c r="F1144" s="2" t="s">
        <v>91</v>
      </c>
      <c r="G1144" s="2" t="s">
        <v>509</v>
      </c>
      <c r="H1144" s="2" t="s">
        <v>1748</v>
      </c>
      <c r="I1144" s="2" t="s">
        <v>1749</v>
      </c>
      <c r="J1144" s="2" t="str">
        <f t="shared" si="51"/>
        <v>G140KNL36BI696</v>
      </c>
      <c r="K1144" s="2">
        <f t="shared" si="52"/>
        <v>7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7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 s="5">
        <v>22.5</v>
      </c>
      <c r="Z1144">
        <v>55</v>
      </c>
      <c r="AA1144">
        <f t="shared" si="53"/>
        <v>385</v>
      </c>
    </row>
    <row r="1145" spans="1:27" x14ac:dyDescent="0.25">
      <c r="A1145" s="2">
        <v>2021</v>
      </c>
      <c r="B1145" s="2" t="s">
        <v>478</v>
      </c>
      <c r="C1145" s="2" t="s">
        <v>368</v>
      </c>
      <c r="D1145" s="2" t="s">
        <v>369</v>
      </c>
      <c r="E1145" s="2" t="s">
        <v>92</v>
      </c>
      <c r="F1145" s="2" t="s">
        <v>93</v>
      </c>
      <c r="G1145" s="2" t="s">
        <v>961</v>
      </c>
      <c r="H1145" s="2" t="s">
        <v>1748</v>
      </c>
      <c r="I1145" s="2" t="s">
        <v>1749</v>
      </c>
      <c r="J1145" s="2" t="str">
        <f t="shared" si="51"/>
        <v>G164KNL36BI696</v>
      </c>
      <c r="K1145" s="2">
        <f t="shared" si="52"/>
        <v>8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8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 s="5">
        <v>22.5</v>
      </c>
      <c r="Z1145">
        <v>55</v>
      </c>
      <c r="AA1145">
        <f t="shared" si="53"/>
        <v>440</v>
      </c>
    </row>
    <row r="1146" spans="1:27" x14ac:dyDescent="0.25">
      <c r="A1146" s="2">
        <v>2021</v>
      </c>
      <c r="B1146" s="2" t="s">
        <v>478</v>
      </c>
      <c r="C1146" s="2" t="s">
        <v>368</v>
      </c>
      <c r="D1146" s="2" t="s">
        <v>369</v>
      </c>
      <c r="E1146" s="2" t="s">
        <v>94</v>
      </c>
      <c r="F1146" s="2" t="s">
        <v>95</v>
      </c>
      <c r="G1146" s="2" t="s">
        <v>880</v>
      </c>
      <c r="H1146" s="2" t="s">
        <v>1793</v>
      </c>
      <c r="I1146" s="2" t="s">
        <v>1794</v>
      </c>
      <c r="J1146" s="2" t="str">
        <f t="shared" si="51"/>
        <v>G161KNL36CH695</v>
      </c>
      <c r="K1146" s="2">
        <f t="shared" si="52"/>
        <v>7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7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 s="5">
        <v>20</v>
      </c>
      <c r="Z1146">
        <v>49</v>
      </c>
      <c r="AA1146">
        <f t="shared" si="53"/>
        <v>343</v>
      </c>
    </row>
    <row r="1147" spans="1:27" x14ac:dyDescent="0.25">
      <c r="A1147" s="2">
        <v>2021</v>
      </c>
      <c r="B1147" s="2" t="s">
        <v>478</v>
      </c>
      <c r="C1147" s="2" t="s">
        <v>368</v>
      </c>
      <c r="D1147" s="2" t="s">
        <v>369</v>
      </c>
      <c r="E1147" s="2" t="s">
        <v>96</v>
      </c>
      <c r="F1147" s="2" t="s">
        <v>97</v>
      </c>
      <c r="G1147" s="2" t="s">
        <v>952</v>
      </c>
      <c r="H1147" s="2" t="s">
        <v>1748</v>
      </c>
      <c r="I1147" s="2" t="s">
        <v>1749</v>
      </c>
      <c r="J1147" s="2" t="str">
        <f t="shared" si="51"/>
        <v>G141KNL36BI696</v>
      </c>
      <c r="K1147" s="2">
        <f t="shared" si="52"/>
        <v>7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7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 s="5">
        <v>22.5</v>
      </c>
      <c r="Z1147">
        <v>55</v>
      </c>
      <c r="AA1147">
        <f t="shared" si="53"/>
        <v>385</v>
      </c>
    </row>
    <row r="1148" spans="1:27" x14ac:dyDescent="0.25">
      <c r="A1148" s="2">
        <v>2021</v>
      </c>
      <c r="B1148" s="2" t="s">
        <v>478</v>
      </c>
      <c r="C1148" s="2" t="s">
        <v>368</v>
      </c>
      <c r="D1148" s="2" t="s">
        <v>369</v>
      </c>
      <c r="E1148" s="2" t="s">
        <v>98</v>
      </c>
      <c r="F1148" s="2" t="s">
        <v>99</v>
      </c>
      <c r="G1148" s="2" t="s">
        <v>952</v>
      </c>
      <c r="H1148" s="2" t="s">
        <v>1750</v>
      </c>
      <c r="I1148" s="2" t="s">
        <v>1751</v>
      </c>
      <c r="J1148" s="2" t="str">
        <f t="shared" si="51"/>
        <v>G141KNL36CH707</v>
      </c>
      <c r="K1148" s="2">
        <f t="shared" si="52"/>
        <v>7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7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 s="5">
        <v>20</v>
      </c>
      <c r="Z1148">
        <v>49</v>
      </c>
      <c r="AA1148">
        <f t="shared" si="53"/>
        <v>343</v>
      </c>
    </row>
    <row r="1149" spans="1:27" x14ac:dyDescent="0.25">
      <c r="A1149" s="2">
        <v>2021</v>
      </c>
      <c r="B1149" s="2" t="s">
        <v>478</v>
      </c>
      <c r="C1149" s="2" t="s">
        <v>368</v>
      </c>
      <c r="D1149" s="2" t="s">
        <v>369</v>
      </c>
      <c r="E1149" s="2" t="s">
        <v>100</v>
      </c>
      <c r="F1149" s="2" t="s">
        <v>101</v>
      </c>
      <c r="G1149" s="2" t="s">
        <v>509</v>
      </c>
      <c r="H1149" s="2" t="s">
        <v>1793</v>
      </c>
      <c r="I1149" s="2" t="s">
        <v>1794</v>
      </c>
      <c r="J1149" s="2" t="str">
        <f t="shared" si="51"/>
        <v>G140KNL36CH695</v>
      </c>
      <c r="K1149" s="2">
        <f t="shared" si="52"/>
        <v>7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7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 s="5">
        <v>20</v>
      </c>
      <c r="Z1149">
        <v>49</v>
      </c>
      <c r="AA1149">
        <f t="shared" si="53"/>
        <v>343</v>
      </c>
    </row>
    <row r="1150" spans="1:27" x14ac:dyDescent="0.25">
      <c r="A1150" s="2">
        <v>2021</v>
      </c>
      <c r="B1150" s="2" t="s">
        <v>478</v>
      </c>
      <c r="C1150" s="2" t="s">
        <v>368</v>
      </c>
      <c r="D1150" s="2" t="s">
        <v>369</v>
      </c>
      <c r="E1150" s="2" t="s">
        <v>102</v>
      </c>
      <c r="F1150" s="2" t="s">
        <v>103</v>
      </c>
      <c r="G1150" s="2" t="s">
        <v>1605</v>
      </c>
      <c r="H1150" s="2" t="s">
        <v>314</v>
      </c>
      <c r="I1150" s="2" t="s">
        <v>315</v>
      </c>
      <c r="J1150" s="2" t="str">
        <f t="shared" si="51"/>
        <v>G266KNL30EM006</v>
      </c>
      <c r="K1150" s="2">
        <f t="shared" si="52"/>
        <v>66</v>
      </c>
      <c r="L1150">
        <v>0</v>
      </c>
      <c r="M1150">
        <v>0</v>
      </c>
      <c r="N1150">
        <v>0</v>
      </c>
      <c r="O1150">
        <v>13</v>
      </c>
      <c r="P1150">
        <v>22</v>
      </c>
      <c r="Q1150">
        <v>31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 s="5">
        <v>19</v>
      </c>
      <c r="Z1150">
        <v>45</v>
      </c>
      <c r="AA1150">
        <f t="shared" si="53"/>
        <v>2970</v>
      </c>
    </row>
    <row r="1151" spans="1:27" x14ac:dyDescent="0.25">
      <c r="A1151" s="2">
        <v>2021</v>
      </c>
      <c r="B1151" s="2" t="s">
        <v>478</v>
      </c>
      <c r="C1151" s="2" t="s">
        <v>368</v>
      </c>
      <c r="D1151" s="2" t="s">
        <v>369</v>
      </c>
      <c r="E1151" s="2" t="s">
        <v>102</v>
      </c>
      <c r="F1151" s="2" t="s">
        <v>103</v>
      </c>
      <c r="G1151" s="2" t="s">
        <v>1605</v>
      </c>
      <c r="H1151" s="2" t="s">
        <v>1758</v>
      </c>
      <c r="I1151" s="2" t="s">
        <v>1759</v>
      </c>
      <c r="J1151" s="2" t="str">
        <f t="shared" si="51"/>
        <v>G266KNL30EM692</v>
      </c>
      <c r="K1151" s="2">
        <f t="shared" si="52"/>
        <v>44</v>
      </c>
      <c r="L1151">
        <v>0</v>
      </c>
      <c r="M1151">
        <v>0</v>
      </c>
      <c r="N1151">
        <v>0</v>
      </c>
      <c r="O1151">
        <v>7</v>
      </c>
      <c r="P1151">
        <v>10</v>
      </c>
      <c r="Q1151">
        <v>27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 s="5">
        <v>19</v>
      </c>
      <c r="Z1151">
        <v>45</v>
      </c>
      <c r="AA1151">
        <f t="shared" si="53"/>
        <v>1980</v>
      </c>
    </row>
    <row r="1152" spans="1:27" x14ac:dyDescent="0.25">
      <c r="A1152" s="2">
        <v>2021</v>
      </c>
      <c r="B1152" s="2" t="s">
        <v>478</v>
      </c>
      <c r="C1152" s="2" t="s">
        <v>368</v>
      </c>
      <c r="D1152" s="2" t="s">
        <v>531</v>
      </c>
      <c r="E1152" s="2" t="s">
        <v>104</v>
      </c>
      <c r="F1152" s="2" t="s">
        <v>105</v>
      </c>
      <c r="G1152" s="2" t="s">
        <v>998</v>
      </c>
      <c r="H1152" s="2" t="s">
        <v>1750</v>
      </c>
      <c r="I1152" s="2" t="s">
        <v>1751</v>
      </c>
      <c r="J1152" s="2" t="str">
        <f t="shared" si="51"/>
        <v>G190KSL36CH707</v>
      </c>
      <c r="K1152" s="2">
        <f t="shared" si="52"/>
        <v>2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2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 s="5">
        <v>25</v>
      </c>
      <c r="Z1152">
        <v>59</v>
      </c>
      <c r="AA1152">
        <f t="shared" si="53"/>
        <v>118</v>
      </c>
    </row>
    <row r="1153" spans="1:27" x14ac:dyDescent="0.25">
      <c r="A1153" s="2">
        <v>2021</v>
      </c>
      <c r="B1153" s="2" t="s">
        <v>478</v>
      </c>
      <c r="C1153" s="2" t="s">
        <v>326</v>
      </c>
      <c r="D1153" s="2" t="s">
        <v>304</v>
      </c>
      <c r="E1153" s="2" t="s">
        <v>106</v>
      </c>
      <c r="F1153" s="2" t="s">
        <v>107</v>
      </c>
      <c r="G1153" s="2" t="s">
        <v>108</v>
      </c>
      <c r="H1153" s="2" t="s">
        <v>1750</v>
      </c>
      <c r="I1153" s="2" t="s">
        <v>1751</v>
      </c>
      <c r="J1153" s="2" t="str">
        <f t="shared" si="51"/>
        <v>G425JHF59CH707</v>
      </c>
      <c r="K1153" s="2">
        <f t="shared" si="52"/>
        <v>4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4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 s="5">
        <v>29</v>
      </c>
      <c r="Z1153">
        <v>69</v>
      </c>
      <c r="AA1153">
        <f t="shared" si="53"/>
        <v>276</v>
      </c>
    </row>
    <row r="1154" spans="1:27" x14ac:dyDescent="0.25">
      <c r="A1154" s="2">
        <v>2021</v>
      </c>
      <c r="B1154" s="2" t="s">
        <v>478</v>
      </c>
      <c r="C1154" s="2" t="s">
        <v>326</v>
      </c>
      <c r="D1154" s="2" t="s">
        <v>304</v>
      </c>
      <c r="E1154" s="2" t="s">
        <v>870</v>
      </c>
      <c r="F1154" s="2" t="s">
        <v>109</v>
      </c>
      <c r="G1154" s="2" t="s">
        <v>108</v>
      </c>
      <c r="H1154" s="2" t="s">
        <v>1722</v>
      </c>
      <c r="I1154" s="2" t="s">
        <v>1723</v>
      </c>
      <c r="J1154" s="2" t="str">
        <f t="shared" si="51"/>
        <v>G425JHF5900694</v>
      </c>
      <c r="K1154" s="2">
        <f t="shared" si="52"/>
        <v>4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4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 s="5">
        <v>25</v>
      </c>
      <c r="Z1154">
        <v>59</v>
      </c>
      <c r="AA1154">
        <f t="shared" si="53"/>
        <v>236</v>
      </c>
    </row>
    <row r="1155" spans="1:27" x14ac:dyDescent="0.25">
      <c r="A1155" s="2">
        <v>2021</v>
      </c>
      <c r="B1155" s="2" t="s">
        <v>478</v>
      </c>
      <c r="C1155" s="2" t="s">
        <v>326</v>
      </c>
      <c r="D1155" s="2" t="s">
        <v>304</v>
      </c>
      <c r="E1155" s="2" t="s">
        <v>870</v>
      </c>
      <c r="F1155" s="2" t="s">
        <v>109</v>
      </c>
      <c r="G1155" s="2" t="s">
        <v>108</v>
      </c>
      <c r="H1155" s="2" t="s">
        <v>1748</v>
      </c>
      <c r="I1155" s="2" t="s">
        <v>1749</v>
      </c>
      <c r="J1155" s="2" t="str">
        <f t="shared" si="51"/>
        <v>G425JHF5900696</v>
      </c>
      <c r="K1155" s="2">
        <f t="shared" si="52"/>
        <v>10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10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 s="5">
        <v>25</v>
      </c>
      <c r="Z1155">
        <v>59</v>
      </c>
      <c r="AA1155">
        <f t="shared" si="53"/>
        <v>590</v>
      </c>
    </row>
    <row r="1156" spans="1:27" x14ac:dyDescent="0.25">
      <c r="A1156" s="2">
        <v>2021</v>
      </c>
      <c r="B1156" s="2" t="s">
        <v>478</v>
      </c>
      <c r="C1156" s="2" t="s">
        <v>326</v>
      </c>
      <c r="D1156" s="2" t="s">
        <v>304</v>
      </c>
      <c r="E1156" s="2" t="s">
        <v>875</v>
      </c>
      <c r="F1156" s="2" t="s">
        <v>110</v>
      </c>
      <c r="G1156" s="2" t="s">
        <v>108</v>
      </c>
      <c r="H1156" s="2" t="s">
        <v>1729</v>
      </c>
      <c r="I1156" s="2" t="s">
        <v>1730</v>
      </c>
      <c r="J1156" s="2" t="str">
        <f t="shared" ref="J1156:J1219" si="54">_xlfn.CONCAT(F1156,H1156)</f>
        <v>G425JHF597S690</v>
      </c>
      <c r="K1156" s="2">
        <f t="shared" ref="K1156:K1219" si="55">SUM(L1156:X1156)</f>
        <v>3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3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 s="5">
        <v>29</v>
      </c>
      <c r="Z1156">
        <v>69</v>
      </c>
      <c r="AA1156">
        <f t="shared" si="53"/>
        <v>207</v>
      </c>
    </row>
    <row r="1157" spans="1:27" x14ac:dyDescent="0.25">
      <c r="A1157" s="2">
        <v>2021</v>
      </c>
      <c r="B1157" s="2" t="s">
        <v>478</v>
      </c>
      <c r="C1157" s="2" t="s">
        <v>292</v>
      </c>
      <c r="D1157" s="2" t="s">
        <v>310</v>
      </c>
      <c r="E1157" s="2" t="s">
        <v>878</v>
      </c>
      <c r="F1157" s="2" t="s">
        <v>111</v>
      </c>
      <c r="G1157" s="2" t="s">
        <v>112</v>
      </c>
      <c r="H1157" s="2" t="s">
        <v>314</v>
      </c>
      <c r="I1157" s="2" t="s">
        <v>315</v>
      </c>
      <c r="J1157" s="2" t="str">
        <f t="shared" si="54"/>
        <v>G080TEJ17EY006</v>
      </c>
      <c r="K1157" s="2">
        <f t="shared" si="55"/>
        <v>110</v>
      </c>
      <c r="L1157">
        <v>0</v>
      </c>
      <c r="M1157">
        <v>0</v>
      </c>
      <c r="N1157">
        <v>0</v>
      </c>
      <c r="O1157">
        <v>0</v>
      </c>
      <c r="P1157">
        <v>10</v>
      </c>
      <c r="Q1157">
        <v>25</v>
      </c>
      <c r="R1157">
        <v>20</v>
      </c>
      <c r="S1157">
        <v>20</v>
      </c>
      <c r="T1157">
        <v>12</v>
      </c>
      <c r="U1157">
        <v>16</v>
      </c>
      <c r="V1157">
        <v>7</v>
      </c>
      <c r="W1157">
        <v>0</v>
      </c>
      <c r="X1157">
        <v>0</v>
      </c>
      <c r="Y1157" s="5">
        <v>16</v>
      </c>
      <c r="Z1157">
        <v>39</v>
      </c>
      <c r="AA1157">
        <f t="shared" ref="AA1157:AA1220" si="56">Z1157*K1157</f>
        <v>4290</v>
      </c>
    </row>
    <row r="1158" spans="1:27" x14ac:dyDescent="0.25">
      <c r="A1158" s="2">
        <v>2021</v>
      </c>
      <c r="B1158" s="2" t="s">
        <v>478</v>
      </c>
      <c r="C1158" s="2" t="s">
        <v>292</v>
      </c>
      <c r="D1158" s="2" t="s">
        <v>310</v>
      </c>
      <c r="E1158" s="2" t="s">
        <v>881</v>
      </c>
      <c r="F1158" s="2" t="s">
        <v>113</v>
      </c>
      <c r="G1158" s="2" t="s">
        <v>114</v>
      </c>
      <c r="H1158" s="2" t="s">
        <v>1793</v>
      </c>
      <c r="I1158" s="2" t="s">
        <v>1794</v>
      </c>
      <c r="J1158" s="2" t="str">
        <f t="shared" si="54"/>
        <v>G079TEJ17EY695</v>
      </c>
      <c r="K1158" s="2">
        <f t="shared" si="55"/>
        <v>109</v>
      </c>
      <c r="L1158">
        <v>0</v>
      </c>
      <c r="M1158">
        <v>0</v>
      </c>
      <c r="N1158">
        <v>0</v>
      </c>
      <c r="O1158">
        <v>0</v>
      </c>
      <c r="P1158">
        <v>9</v>
      </c>
      <c r="Q1158">
        <v>32</v>
      </c>
      <c r="R1158">
        <v>24</v>
      </c>
      <c r="S1158">
        <v>21</v>
      </c>
      <c r="T1158">
        <v>12</v>
      </c>
      <c r="U1158">
        <v>7</v>
      </c>
      <c r="V1158">
        <v>4</v>
      </c>
      <c r="W1158">
        <v>0</v>
      </c>
      <c r="X1158">
        <v>0</v>
      </c>
      <c r="Y1158" s="5">
        <v>16</v>
      </c>
      <c r="Z1158">
        <v>39</v>
      </c>
      <c r="AA1158">
        <f t="shared" si="56"/>
        <v>4251</v>
      </c>
    </row>
    <row r="1159" spans="1:27" x14ac:dyDescent="0.25">
      <c r="A1159" s="2">
        <v>2021</v>
      </c>
      <c r="B1159" s="2" t="s">
        <v>478</v>
      </c>
      <c r="C1159" s="2" t="s">
        <v>292</v>
      </c>
      <c r="D1159" s="2" t="s">
        <v>310</v>
      </c>
      <c r="E1159" s="2" t="s">
        <v>885</v>
      </c>
      <c r="F1159" s="2" t="s">
        <v>115</v>
      </c>
      <c r="G1159" s="2" t="s">
        <v>116</v>
      </c>
      <c r="H1159" s="2" t="s">
        <v>1748</v>
      </c>
      <c r="I1159" s="2" t="s">
        <v>1749</v>
      </c>
      <c r="J1159" s="2" t="str">
        <f t="shared" si="54"/>
        <v>G078TEJ17EY696</v>
      </c>
      <c r="K1159" s="2">
        <f t="shared" si="55"/>
        <v>5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5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 s="5">
        <v>16</v>
      </c>
      <c r="Z1159">
        <v>39</v>
      </c>
      <c r="AA1159">
        <f t="shared" si="56"/>
        <v>195</v>
      </c>
    </row>
    <row r="1160" spans="1:27" x14ac:dyDescent="0.25">
      <c r="A1160" s="2">
        <v>2021</v>
      </c>
      <c r="B1160" s="2" t="s">
        <v>478</v>
      </c>
      <c r="C1160" s="2" t="s">
        <v>292</v>
      </c>
      <c r="D1160" s="2" t="s">
        <v>292</v>
      </c>
      <c r="E1160" s="2" t="s">
        <v>888</v>
      </c>
      <c r="F1160" s="2" t="s">
        <v>117</v>
      </c>
      <c r="G1160" s="2" t="s">
        <v>118</v>
      </c>
      <c r="H1160" s="2" t="s">
        <v>1748</v>
      </c>
      <c r="I1160" s="2" t="s">
        <v>1749</v>
      </c>
      <c r="J1160" s="2" t="str">
        <f t="shared" si="54"/>
        <v>G307TPCB1BI696</v>
      </c>
      <c r="K1160" s="2">
        <f t="shared" si="55"/>
        <v>4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4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 s="5">
        <v>16</v>
      </c>
      <c r="Z1160">
        <v>39</v>
      </c>
      <c r="AA1160">
        <f t="shared" si="56"/>
        <v>156</v>
      </c>
    </row>
    <row r="1161" spans="1:27" x14ac:dyDescent="0.25">
      <c r="A1161" s="2">
        <v>2021</v>
      </c>
      <c r="B1161" s="2" t="s">
        <v>478</v>
      </c>
      <c r="C1161" s="2" t="s">
        <v>292</v>
      </c>
      <c r="D1161" s="2" t="s">
        <v>310</v>
      </c>
      <c r="E1161" s="2" t="s">
        <v>891</v>
      </c>
      <c r="F1161" s="2" t="s">
        <v>119</v>
      </c>
      <c r="G1161" s="2" t="s">
        <v>120</v>
      </c>
      <c r="H1161" s="2" t="s">
        <v>314</v>
      </c>
      <c r="I1161" s="2" t="s">
        <v>315</v>
      </c>
      <c r="J1161" s="2" t="str">
        <f t="shared" si="54"/>
        <v>G424TEJ1700006</v>
      </c>
      <c r="K1161" s="2">
        <f t="shared" si="55"/>
        <v>125</v>
      </c>
      <c r="L1161">
        <v>0</v>
      </c>
      <c r="M1161">
        <v>0</v>
      </c>
      <c r="N1161">
        <v>0</v>
      </c>
      <c r="O1161">
        <v>14</v>
      </c>
      <c r="P1161">
        <v>18</v>
      </c>
      <c r="Q1161">
        <v>27</v>
      </c>
      <c r="R1161">
        <v>18</v>
      </c>
      <c r="S1161">
        <v>24</v>
      </c>
      <c r="T1161">
        <v>20</v>
      </c>
      <c r="U1161">
        <v>3</v>
      </c>
      <c r="V1161">
        <v>1</v>
      </c>
      <c r="W1161">
        <v>0</v>
      </c>
      <c r="X1161">
        <v>0</v>
      </c>
      <c r="Y1161" s="5">
        <v>16</v>
      </c>
      <c r="Z1161">
        <v>39</v>
      </c>
      <c r="AA1161">
        <f t="shared" si="56"/>
        <v>4875</v>
      </c>
    </row>
    <row r="1162" spans="1:27" x14ac:dyDescent="0.25">
      <c r="A1162" s="2">
        <v>2021</v>
      </c>
      <c r="B1162" s="2" t="s">
        <v>478</v>
      </c>
      <c r="C1162" s="2" t="s">
        <v>292</v>
      </c>
      <c r="D1162" s="2" t="s">
        <v>310</v>
      </c>
      <c r="E1162" s="2" t="s">
        <v>891</v>
      </c>
      <c r="F1162" s="2" t="s">
        <v>119</v>
      </c>
      <c r="G1162" s="2" t="s">
        <v>120</v>
      </c>
      <c r="H1162" s="2" t="s">
        <v>1783</v>
      </c>
      <c r="I1162" s="2" t="s">
        <v>1784</v>
      </c>
      <c r="J1162" s="2" t="str">
        <f t="shared" si="54"/>
        <v>G424TEJ1700693</v>
      </c>
      <c r="K1162" s="2">
        <f t="shared" si="55"/>
        <v>4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4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 s="5">
        <v>16</v>
      </c>
      <c r="Z1162">
        <v>39</v>
      </c>
      <c r="AA1162">
        <f t="shared" si="56"/>
        <v>156</v>
      </c>
    </row>
    <row r="1163" spans="1:27" x14ac:dyDescent="0.25">
      <c r="A1163" s="2">
        <v>2021</v>
      </c>
      <c r="B1163" s="2" t="s">
        <v>478</v>
      </c>
      <c r="C1163" s="2" t="s">
        <v>292</v>
      </c>
      <c r="D1163" s="2" t="s">
        <v>310</v>
      </c>
      <c r="E1163" s="2" t="s">
        <v>896</v>
      </c>
      <c r="F1163" s="2" t="s">
        <v>121</v>
      </c>
      <c r="G1163" s="2" t="s">
        <v>122</v>
      </c>
      <c r="H1163" s="2" t="s">
        <v>314</v>
      </c>
      <c r="I1163" s="2" t="s">
        <v>315</v>
      </c>
      <c r="J1163" s="2" t="str">
        <f t="shared" si="54"/>
        <v>G009TEJ1700006</v>
      </c>
      <c r="K1163" s="2">
        <f t="shared" si="55"/>
        <v>165</v>
      </c>
      <c r="L1163">
        <v>0</v>
      </c>
      <c r="M1163">
        <v>0</v>
      </c>
      <c r="N1163">
        <v>0</v>
      </c>
      <c r="O1163">
        <v>2</v>
      </c>
      <c r="P1163">
        <v>13</v>
      </c>
      <c r="Q1163">
        <v>36</v>
      </c>
      <c r="R1163">
        <v>31</v>
      </c>
      <c r="S1163">
        <v>32</v>
      </c>
      <c r="T1163">
        <v>27</v>
      </c>
      <c r="U1163">
        <v>18</v>
      </c>
      <c r="V1163">
        <v>6</v>
      </c>
      <c r="W1163">
        <v>0</v>
      </c>
      <c r="X1163">
        <v>0</v>
      </c>
      <c r="Y1163" s="5">
        <v>13.5</v>
      </c>
      <c r="Z1163">
        <v>32</v>
      </c>
      <c r="AA1163">
        <f t="shared" si="56"/>
        <v>5280</v>
      </c>
    </row>
    <row r="1164" spans="1:27" x14ac:dyDescent="0.25">
      <c r="A1164" s="2">
        <v>2021</v>
      </c>
      <c r="B1164" s="2" t="s">
        <v>478</v>
      </c>
      <c r="C1164" s="2" t="s">
        <v>292</v>
      </c>
      <c r="D1164" s="2" t="s">
        <v>310</v>
      </c>
      <c r="E1164" s="2" t="s">
        <v>123</v>
      </c>
      <c r="F1164" s="2" t="s">
        <v>124</v>
      </c>
      <c r="G1164" s="2" t="s">
        <v>1602</v>
      </c>
      <c r="H1164" s="2" t="s">
        <v>1729</v>
      </c>
      <c r="I1164" s="2" t="s">
        <v>1730</v>
      </c>
      <c r="J1164" s="2" t="str">
        <f t="shared" si="54"/>
        <v>G796TEJ17ST690</v>
      </c>
      <c r="K1164" s="2">
        <f t="shared" si="55"/>
        <v>45</v>
      </c>
      <c r="L1164">
        <v>0</v>
      </c>
      <c r="M1164">
        <v>0</v>
      </c>
      <c r="N1164">
        <v>0</v>
      </c>
      <c r="O1164">
        <v>0</v>
      </c>
      <c r="P1164">
        <v>4</v>
      </c>
      <c r="Q1164">
        <v>15</v>
      </c>
      <c r="R1164">
        <v>2</v>
      </c>
      <c r="S1164">
        <v>17</v>
      </c>
      <c r="T1164">
        <v>4</v>
      </c>
      <c r="U1164">
        <v>3</v>
      </c>
      <c r="V1164">
        <v>0</v>
      </c>
      <c r="W1164">
        <v>0</v>
      </c>
      <c r="X1164">
        <v>0</v>
      </c>
      <c r="Y1164" s="5">
        <v>16</v>
      </c>
      <c r="Z1164">
        <v>39</v>
      </c>
      <c r="AA1164">
        <f t="shared" si="56"/>
        <v>1755</v>
      </c>
    </row>
    <row r="1165" spans="1:27" x14ac:dyDescent="0.25">
      <c r="A1165" s="2">
        <v>2021</v>
      </c>
      <c r="B1165" s="2" t="s">
        <v>478</v>
      </c>
      <c r="C1165" s="2" t="s">
        <v>326</v>
      </c>
      <c r="D1165" s="2" t="s">
        <v>472</v>
      </c>
      <c r="E1165" s="2" t="s">
        <v>125</v>
      </c>
      <c r="F1165" s="2" t="s">
        <v>126</v>
      </c>
      <c r="G1165" s="2" t="s">
        <v>127</v>
      </c>
      <c r="H1165" s="2" t="s">
        <v>1729</v>
      </c>
      <c r="I1165" s="2" t="s">
        <v>1730</v>
      </c>
      <c r="J1165" s="2" t="str">
        <f t="shared" si="54"/>
        <v>G423WKF59ST690</v>
      </c>
      <c r="K1165" s="2">
        <f t="shared" si="55"/>
        <v>30</v>
      </c>
      <c r="L1165">
        <v>0</v>
      </c>
      <c r="M1165">
        <v>0</v>
      </c>
      <c r="N1165">
        <v>0</v>
      </c>
      <c r="O1165">
        <v>2</v>
      </c>
      <c r="P1165">
        <v>10</v>
      </c>
      <c r="Q1165">
        <v>13</v>
      </c>
      <c r="R1165">
        <v>5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 s="5">
        <v>20</v>
      </c>
      <c r="Z1165">
        <v>49</v>
      </c>
      <c r="AA1165">
        <f t="shared" si="56"/>
        <v>1470</v>
      </c>
    </row>
    <row r="1166" spans="1:27" x14ac:dyDescent="0.25">
      <c r="A1166" s="2">
        <v>2021</v>
      </c>
      <c r="B1166" s="2" t="s">
        <v>478</v>
      </c>
      <c r="C1166" s="2" t="s">
        <v>326</v>
      </c>
      <c r="D1166" s="2" t="s">
        <v>472</v>
      </c>
      <c r="E1166" s="2" t="s">
        <v>128</v>
      </c>
      <c r="F1166" s="2" t="s">
        <v>129</v>
      </c>
      <c r="G1166" s="2" t="s">
        <v>127</v>
      </c>
      <c r="H1166" s="2" t="s">
        <v>1793</v>
      </c>
      <c r="I1166" s="2" t="s">
        <v>1794</v>
      </c>
      <c r="J1166" s="2" t="str">
        <f t="shared" si="54"/>
        <v>G423WKF597S695</v>
      </c>
      <c r="K1166" s="2">
        <f t="shared" si="55"/>
        <v>2</v>
      </c>
      <c r="L1166">
        <v>0</v>
      </c>
      <c r="M1166">
        <v>0</v>
      </c>
      <c r="N1166">
        <v>0</v>
      </c>
      <c r="O1166">
        <v>1</v>
      </c>
      <c r="P1166">
        <v>0</v>
      </c>
      <c r="Q1166">
        <v>1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 s="5">
        <v>20</v>
      </c>
      <c r="Z1166">
        <v>49</v>
      </c>
      <c r="AA1166">
        <f t="shared" si="56"/>
        <v>98</v>
      </c>
    </row>
    <row r="1167" spans="1:27" x14ac:dyDescent="0.25">
      <c r="A1167" s="2">
        <v>2021</v>
      </c>
      <c r="B1167" s="2" t="s">
        <v>478</v>
      </c>
      <c r="C1167" s="2" t="s">
        <v>326</v>
      </c>
      <c r="D1167" s="2" t="s">
        <v>472</v>
      </c>
      <c r="E1167" s="2" t="s">
        <v>130</v>
      </c>
      <c r="F1167" s="2" t="s">
        <v>131</v>
      </c>
      <c r="G1167" s="2" t="s">
        <v>127</v>
      </c>
      <c r="H1167" s="2" t="s">
        <v>1783</v>
      </c>
      <c r="I1167" s="2" t="s">
        <v>1784</v>
      </c>
      <c r="J1167" s="2" t="str">
        <f t="shared" si="54"/>
        <v>G423WKF59AY693</v>
      </c>
      <c r="K1167" s="2">
        <f t="shared" si="55"/>
        <v>7</v>
      </c>
      <c r="L1167">
        <v>0</v>
      </c>
      <c r="M1167">
        <v>0</v>
      </c>
      <c r="N1167">
        <v>0</v>
      </c>
      <c r="O1167">
        <v>1</v>
      </c>
      <c r="P1167">
        <v>3</v>
      </c>
      <c r="Q1167">
        <v>2</v>
      </c>
      <c r="R1167">
        <v>1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 s="5">
        <v>20</v>
      </c>
      <c r="Z1167">
        <v>49</v>
      </c>
      <c r="AA1167">
        <f t="shared" si="56"/>
        <v>343</v>
      </c>
    </row>
    <row r="1168" spans="1:27" x14ac:dyDescent="0.25">
      <c r="A1168" s="2">
        <v>2021</v>
      </c>
      <c r="B1168" s="2" t="s">
        <v>478</v>
      </c>
      <c r="C1168" s="2" t="s">
        <v>326</v>
      </c>
      <c r="D1168" s="2" t="s">
        <v>472</v>
      </c>
      <c r="E1168" s="2" t="s">
        <v>132</v>
      </c>
      <c r="F1168" s="2" t="s">
        <v>133</v>
      </c>
      <c r="G1168" s="2" t="s">
        <v>134</v>
      </c>
      <c r="H1168" s="2" t="s">
        <v>314</v>
      </c>
      <c r="I1168" s="2" t="s">
        <v>315</v>
      </c>
      <c r="J1168" s="2" t="str">
        <f t="shared" si="54"/>
        <v>G094WKC4900006</v>
      </c>
      <c r="K1168" s="2">
        <f t="shared" si="55"/>
        <v>75</v>
      </c>
      <c r="L1168">
        <v>0</v>
      </c>
      <c r="M1168">
        <v>0</v>
      </c>
      <c r="N1168">
        <v>0</v>
      </c>
      <c r="O1168">
        <v>0</v>
      </c>
      <c r="P1168">
        <v>6</v>
      </c>
      <c r="Q1168">
        <v>22</v>
      </c>
      <c r="R1168">
        <v>15</v>
      </c>
      <c r="S1168">
        <v>10</v>
      </c>
      <c r="T1168">
        <v>17</v>
      </c>
      <c r="U1168">
        <v>5</v>
      </c>
      <c r="V1168">
        <v>0</v>
      </c>
      <c r="W1168">
        <v>0</v>
      </c>
      <c r="X1168">
        <v>0</v>
      </c>
      <c r="Y1168" s="5">
        <v>20</v>
      </c>
      <c r="Z1168">
        <v>49</v>
      </c>
      <c r="AA1168">
        <f t="shared" si="56"/>
        <v>3675</v>
      </c>
    </row>
    <row r="1169" spans="1:27" x14ac:dyDescent="0.25">
      <c r="A1169" s="2">
        <v>2021</v>
      </c>
      <c r="B1169" s="2" t="s">
        <v>478</v>
      </c>
      <c r="C1169" s="2" t="s">
        <v>326</v>
      </c>
      <c r="D1169" s="2" t="s">
        <v>472</v>
      </c>
      <c r="E1169" s="2" t="s">
        <v>132</v>
      </c>
      <c r="F1169" s="2" t="s">
        <v>133</v>
      </c>
      <c r="G1169" s="2" t="s">
        <v>134</v>
      </c>
      <c r="H1169" s="2" t="s">
        <v>1793</v>
      </c>
      <c r="I1169" s="2" t="s">
        <v>1794</v>
      </c>
      <c r="J1169" s="2" t="str">
        <f t="shared" si="54"/>
        <v>G094WKC4900695</v>
      </c>
      <c r="K1169" s="2">
        <f t="shared" si="55"/>
        <v>100</v>
      </c>
      <c r="L1169">
        <v>0</v>
      </c>
      <c r="M1169">
        <v>0</v>
      </c>
      <c r="N1169">
        <v>0</v>
      </c>
      <c r="O1169">
        <v>0</v>
      </c>
      <c r="P1169">
        <v>6</v>
      </c>
      <c r="Q1169">
        <v>26</v>
      </c>
      <c r="R1169">
        <v>15</v>
      </c>
      <c r="S1169">
        <v>19</v>
      </c>
      <c r="T1169">
        <v>20</v>
      </c>
      <c r="U1169">
        <v>14</v>
      </c>
      <c r="V1169">
        <v>0</v>
      </c>
      <c r="W1169">
        <v>0</v>
      </c>
      <c r="X1169">
        <v>0</v>
      </c>
      <c r="Y1169" s="5">
        <v>20</v>
      </c>
      <c r="Z1169">
        <v>49</v>
      </c>
      <c r="AA1169">
        <f t="shared" si="56"/>
        <v>4900</v>
      </c>
    </row>
    <row r="1170" spans="1:27" x14ac:dyDescent="0.25">
      <c r="A1170" s="2">
        <v>2021</v>
      </c>
      <c r="B1170" s="2" t="s">
        <v>478</v>
      </c>
      <c r="C1170" s="2" t="s">
        <v>326</v>
      </c>
      <c r="D1170" s="2" t="s">
        <v>1871</v>
      </c>
      <c r="E1170" s="2" t="s">
        <v>135</v>
      </c>
      <c r="F1170" s="2" t="s">
        <v>136</v>
      </c>
      <c r="G1170" s="2" t="s">
        <v>137</v>
      </c>
      <c r="H1170" s="2" t="s">
        <v>1722</v>
      </c>
      <c r="I1170" s="2" t="s">
        <v>1723</v>
      </c>
      <c r="J1170" s="2" t="str">
        <f t="shared" si="54"/>
        <v>G099SKC4900694</v>
      </c>
      <c r="K1170" s="2">
        <f t="shared" si="55"/>
        <v>4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4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 s="5">
        <v>20</v>
      </c>
      <c r="Z1170">
        <v>49</v>
      </c>
      <c r="AA1170">
        <f t="shared" si="56"/>
        <v>196</v>
      </c>
    </row>
    <row r="1171" spans="1:27" x14ac:dyDescent="0.25">
      <c r="A1171" s="2">
        <v>2021</v>
      </c>
      <c r="B1171" s="2" t="s">
        <v>478</v>
      </c>
      <c r="C1171" s="2" t="s">
        <v>326</v>
      </c>
      <c r="D1171" s="2" t="s">
        <v>1871</v>
      </c>
      <c r="E1171" s="2" t="s">
        <v>135</v>
      </c>
      <c r="F1171" s="2" t="s">
        <v>136</v>
      </c>
      <c r="G1171" s="2" t="s">
        <v>137</v>
      </c>
      <c r="H1171" s="2" t="s">
        <v>1748</v>
      </c>
      <c r="I1171" s="2" t="s">
        <v>1749</v>
      </c>
      <c r="J1171" s="2" t="str">
        <f t="shared" si="54"/>
        <v>G099SKC4900696</v>
      </c>
      <c r="K1171" s="2">
        <f t="shared" si="55"/>
        <v>59</v>
      </c>
      <c r="L1171">
        <v>0</v>
      </c>
      <c r="M1171">
        <v>0</v>
      </c>
      <c r="N1171">
        <v>0</v>
      </c>
      <c r="O1171">
        <v>0</v>
      </c>
      <c r="P1171">
        <v>7</v>
      </c>
      <c r="Q1171">
        <v>15</v>
      </c>
      <c r="R1171">
        <v>13</v>
      </c>
      <c r="S1171">
        <v>11</v>
      </c>
      <c r="T1171">
        <v>8</v>
      </c>
      <c r="U1171">
        <v>5</v>
      </c>
      <c r="V1171">
        <v>0</v>
      </c>
      <c r="W1171">
        <v>0</v>
      </c>
      <c r="X1171">
        <v>0</v>
      </c>
      <c r="Y1171" s="5">
        <v>20</v>
      </c>
      <c r="Z1171">
        <v>49</v>
      </c>
      <c r="AA1171">
        <f t="shared" si="56"/>
        <v>2891</v>
      </c>
    </row>
    <row r="1172" spans="1:27" x14ac:dyDescent="0.25">
      <c r="A1172" s="2">
        <v>2021</v>
      </c>
      <c r="B1172" s="2" t="s">
        <v>478</v>
      </c>
      <c r="C1172" s="2" t="s">
        <v>368</v>
      </c>
      <c r="D1172" s="2" t="s">
        <v>369</v>
      </c>
      <c r="E1172" s="2" t="s">
        <v>138</v>
      </c>
      <c r="F1172" s="2" t="s">
        <v>139</v>
      </c>
      <c r="G1172" s="2" t="s">
        <v>1605</v>
      </c>
      <c r="H1172" s="2" t="s">
        <v>1763</v>
      </c>
      <c r="I1172" s="2" t="s">
        <v>1764</v>
      </c>
      <c r="J1172" s="2" t="str">
        <f t="shared" si="54"/>
        <v>G266KNL36HY691</v>
      </c>
      <c r="K1172" s="2">
        <f t="shared" si="55"/>
        <v>9</v>
      </c>
      <c r="L1172">
        <v>0</v>
      </c>
      <c r="M1172">
        <v>0</v>
      </c>
      <c r="N1172">
        <v>0</v>
      </c>
      <c r="O1172">
        <v>2</v>
      </c>
      <c r="P1172">
        <v>0</v>
      </c>
      <c r="Q1172">
        <v>7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 s="5">
        <v>22.5</v>
      </c>
      <c r="Z1172">
        <v>55</v>
      </c>
      <c r="AA1172">
        <f t="shared" si="56"/>
        <v>495</v>
      </c>
    </row>
    <row r="1173" spans="1:27" x14ac:dyDescent="0.25">
      <c r="A1173" s="2">
        <v>2021</v>
      </c>
      <c r="B1173" s="2" t="s">
        <v>478</v>
      </c>
      <c r="C1173" s="2" t="s">
        <v>368</v>
      </c>
      <c r="D1173" s="2" t="s">
        <v>369</v>
      </c>
      <c r="E1173" s="2" t="s">
        <v>140</v>
      </c>
      <c r="F1173" s="2" t="s">
        <v>141</v>
      </c>
      <c r="G1173" s="2" t="s">
        <v>1605</v>
      </c>
      <c r="H1173" s="2" t="s">
        <v>314</v>
      </c>
      <c r="I1173" s="2" t="s">
        <v>315</v>
      </c>
      <c r="J1173" s="2" t="str">
        <f t="shared" si="54"/>
        <v>G266KNL3000006</v>
      </c>
      <c r="K1173" s="2">
        <f t="shared" si="55"/>
        <v>8</v>
      </c>
      <c r="L1173">
        <v>0</v>
      </c>
      <c r="M1173">
        <v>0</v>
      </c>
      <c r="N1173">
        <v>0</v>
      </c>
      <c r="O1173">
        <v>0</v>
      </c>
      <c r="P1173">
        <v>2</v>
      </c>
      <c r="Q1173">
        <v>6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 s="5">
        <v>19</v>
      </c>
      <c r="Z1173">
        <v>45</v>
      </c>
      <c r="AA1173">
        <f t="shared" si="56"/>
        <v>360</v>
      </c>
    </row>
    <row r="1174" spans="1:27" x14ac:dyDescent="0.25">
      <c r="A1174" s="2">
        <v>2021</v>
      </c>
      <c r="B1174" s="2" t="s">
        <v>478</v>
      </c>
      <c r="C1174" s="2" t="s">
        <v>368</v>
      </c>
      <c r="D1174" s="2" t="s">
        <v>369</v>
      </c>
      <c r="E1174" s="2" t="s">
        <v>140</v>
      </c>
      <c r="F1174" s="2" t="s">
        <v>141</v>
      </c>
      <c r="G1174" s="2" t="s">
        <v>1605</v>
      </c>
      <c r="H1174" s="2" t="s">
        <v>1758</v>
      </c>
      <c r="I1174" s="2" t="s">
        <v>1759</v>
      </c>
      <c r="J1174" s="2" t="str">
        <f t="shared" si="54"/>
        <v>G266KNL3000692</v>
      </c>
      <c r="K1174" s="2">
        <f t="shared" si="55"/>
        <v>4</v>
      </c>
      <c r="L1174">
        <v>0</v>
      </c>
      <c r="M1174">
        <v>0</v>
      </c>
      <c r="N1174">
        <v>0</v>
      </c>
      <c r="O1174">
        <v>0</v>
      </c>
      <c r="P1174">
        <v>0</v>
      </c>
      <c r="Q1174">
        <v>4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 s="5">
        <v>19</v>
      </c>
      <c r="Z1174">
        <v>45</v>
      </c>
      <c r="AA1174">
        <f t="shared" si="56"/>
        <v>180</v>
      </c>
    </row>
    <row r="1175" spans="1:27" x14ac:dyDescent="0.25">
      <c r="A1175" s="2">
        <v>2021</v>
      </c>
      <c r="B1175" s="2" t="s">
        <v>478</v>
      </c>
      <c r="C1175" s="2" t="s">
        <v>368</v>
      </c>
      <c r="D1175" s="2" t="s">
        <v>369</v>
      </c>
      <c r="E1175" s="2" t="s">
        <v>142</v>
      </c>
      <c r="F1175" s="2" t="s">
        <v>143</v>
      </c>
      <c r="G1175" s="2" t="s">
        <v>893</v>
      </c>
      <c r="H1175" s="2" t="s">
        <v>1783</v>
      </c>
      <c r="I1175" s="2" t="s">
        <v>1784</v>
      </c>
      <c r="J1175" s="2" t="str">
        <f t="shared" si="54"/>
        <v>G220KNL5900693</v>
      </c>
      <c r="K1175" s="2">
        <f t="shared" si="55"/>
        <v>2</v>
      </c>
      <c r="L1175">
        <v>0</v>
      </c>
      <c r="M1175">
        <v>0</v>
      </c>
      <c r="N1175">
        <v>0</v>
      </c>
      <c r="O1175">
        <v>0</v>
      </c>
      <c r="P1175">
        <v>0</v>
      </c>
      <c r="Q1175">
        <v>2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 s="5">
        <v>20</v>
      </c>
      <c r="Z1175">
        <v>49</v>
      </c>
      <c r="AA1175">
        <f t="shared" si="56"/>
        <v>98</v>
      </c>
    </row>
    <row r="1176" spans="1:27" x14ac:dyDescent="0.25">
      <c r="A1176" s="2">
        <v>2021</v>
      </c>
      <c r="B1176" s="2" t="s">
        <v>478</v>
      </c>
      <c r="C1176" s="2" t="s">
        <v>326</v>
      </c>
      <c r="D1176" s="2" t="s">
        <v>358</v>
      </c>
      <c r="E1176" s="2" t="s">
        <v>144</v>
      </c>
      <c r="F1176" s="2" t="s">
        <v>145</v>
      </c>
      <c r="G1176" s="2" t="s">
        <v>146</v>
      </c>
      <c r="H1176" s="2" t="s">
        <v>1025</v>
      </c>
      <c r="I1176" s="2" t="s">
        <v>1026</v>
      </c>
      <c r="J1176" s="2" t="str">
        <f t="shared" si="54"/>
        <v>G536BDP81ST016</v>
      </c>
      <c r="K1176" s="2">
        <f t="shared" si="55"/>
        <v>201</v>
      </c>
      <c r="L1176">
        <v>0</v>
      </c>
      <c r="M1176">
        <v>0</v>
      </c>
      <c r="N1176">
        <v>0</v>
      </c>
      <c r="O1176">
        <v>11</v>
      </c>
      <c r="P1176">
        <v>10</v>
      </c>
      <c r="Q1176">
        <v>43</v>
      </c>
      <c r="R1176">
        <v>47</v>
      </c>
      <c r="S1176">
        <v>37</v>
      </c>
      <c r="T1176">
        <v>20</v>
      </c>
      <c r="U1176">
        <v>20</v>
      </c>
      <c r="V1176">
        <v>13</v>
      </c>
      <c r="W1176">
        <v>0</v>
      </c>
      <c r="X1176">
        <v>0</v>
      </c>
      <c r="Y1176" s="5">
        <v>20</v>
      </c>
      <c r="Z1176">
        <v>49</v>
      </c>
      <c r="AA1176">
        <f t="shared" si="56"/>
        <v>9849</v>
      </c>
    </row>
    <row r="1177" spans="1:27" x14ac:dyDescent="0.25">
      <c r="A1177" s="2">
        <v>2021</v>
      </c>
      <c r="B1177" s="2" t="s">
        <v>478</v>
      </c>
      <c r="C1177" s="2" t="s">
        <v>326</v>
      </c>
      <c r="D1177" s="2" t="s">
        <v>358</v>
      </c>
      <c r="E1177" s="2" t="s">
        <v>144</v>
      </c>
      <c r="F1177" s="2" t="s">
        <v>145</v>
      </c>
      <c r="G1177" s="2" t="s">
        <v>146</v>
      </c>
      <c r="H1177" s="2" t="s">
        <v>1729</v>
      </c>
      <c r="I1177" s="2" t="s">
        <v>1730</v>
      </c>
      <c r="J1177" s="2" t="str">
        <f t="shared" si="54"/>
        <v>G536BDP81ST690</v>
      </c>
      <c r="K1177" s="2">
        <f t="shared" si="55"/>
        <v>282</v>
      </c>
      <c r="L1177">
        <v>0</v>
      </c>
      <c r="M1177">
        <v>0</v>
      </c>
      <c r="N1177">
        <v>0</v>
      </c>
      <c r="O1177">
        <v>15</v>
      </c>
      <c r="P1177">
        <v>13</v>
      </c>
      <c r="Q1177">
        <v>56</v>
      </c>
      <c r="R1177">
        <v>52</v>
      </c>
      <c r="S1177">
        <v>52</v>
      </c>
      <c r="T1177">
        <v>53</v>
      </c>
      <c r="U1177">
        <v>27</v>
      </c>
      <c r="V1177">
        <v>14</v>
      </c>
      <c r="W1177">
        <v>0</v>
      </c>
      <c r="X1177">
        <v>0</v>
      </c>
      <c r="Y1177" s="5">
        <v>20</v>
      </c>
      <c r="Z1177">
        <v>49</v>
      </c>
      <c r="AA1177">
        <f t="shared" si="56"/>
        <v>13818</v>
      </c>
    </row>
    <row r="1178" spans="1:27" x14ac:dyDescent="0.25">
      <c r="A1178" s="2">
        <v>2021</v>
      </c>
      <c r="B1178" s="2" t="s">
        <v>478</v>
      </c>
      <c r="C1178" s="2" t="s">
        <v>368</v>
      </c>
      <c r="D1178" s="2" t="s">
        <v>369</v>
      </c>
      <c r="E1178" s="2" t="s">
        <v>147</v>
      </c>
      <c r="F1178" s="2" t="s">
        <v>148</v>
      </c>
      <c r="G1178" s="2" t="s">
        <v>898</v>
      </c>
      <c r="H1178" s="2" t="s">
        <v>356</v>
      </c>
      <c r="I1178" s="2" t="s">
        <v>357</v>
      </c>
      <c r="J1178" s="2" t="str">
        <f t="shared" si="54"/>
        <v>G219KNL5900007</v>
      </c>
      <c r="K1178" s="2">
        <f t="shared" si="55"/>
        <v>11</v>
      </c>
      <c r="L1178">
        <v>0</v>
      </c>
      <c r="M1178">
        <v>0</v>
      </c>
      <c r="N1178">
        <v>0</v>
      </c>
      <c r="O1178">
        <v>0</v>
      </c>
      <c r="P1178">
        <v>3</v>
      </c>
      <c r="Q1178">
        <v>4</v>
      </c>
      <c r="R1178">
        <v>4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 s="5">
        <v>20</v>
      </c>
      <c r="Z1178">
        <v>49</v>
      </c>
      <c r="AA1178">
        <f t="shared" si="56"/>
        <v>539</v>
      </c>
    </row>
    <row r="1179" spans="1:27" x14ac:dyDescent="0.25">
      <c r="A1179" s="2">
        <v>2021</v>
      </c>
      <c r="B1179" s="2" t="s">
        <v>478</v>
      </c>
      <c r="C1179" s="2" t="s">
        <v>368</v>
      </c>
      <c r="D1179" s="2" t="s">
        <v>369</v>
      </c>
      <c r="E1179" s="2" t="s">
        <v>147</v>
      </c>
      <c r="F1179" s="2" t="s">
        <v>148</v>
      </c>
      <c r="G1179" s="2" t="s">
        <v>898</v>
      </c>
      <c r="H1179" s="2" t="s">
        <v>1748</v>
      </c>
      <c r="I1179" s="2" t="s">
        <v>1749</v>
      </c>
      <c r="J1179" s="2" t="str">
        <f t="shared" si="54"/>
        <v>G219KNL5900696</v>
      </c>
      <c r="K1179" s="2">
        <f t="shared" si="55"/>
        <v>1</v>
      </c>
      <c r="L1179">
        <v>0</v>
      </c>
      <c r="M1179">
        <v>0</v>
      </c>
      <c r="N1179">
        <v>0</v>
      </c>
      <c r="O1179">
        <v>0</v>
      </c>
      <c r="P1179">
        <v>0</v>
      </c>
      <c r="Q1179">
        <v>1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 s="5">
        <v>20</v>
      </c>
      <c r="Z1179">
        <v>49</v>
      </c>
      <c r="AA1179">
        <f t="shared" si="56"/>
        <v>49</v>
      </c>
    </row>
    <row r="1180" spans="1:27" x14ac:dyDescent="0.25">
      <c r="A1180" s="2">
        <v>2021</v>
      </c>
      <c r="B1180" s="2" t="s">
        <v>478</v>
      </c>
      <c r="C1180" s="2" t="s">
        <v>326</v>
      </c>
      <c r="D1180" s="2" t="s">
        <v>358</v>
      </c>
      <c r="E1180" s="2" t="s">
        <v>149</v>
      </c>
      <c r="F1180" s="2" t="s">
        <v>150</v>
      </c>
      <c r="G1180" s="2" t="s">
        <v>146</v>
      </c>
      <c r="H1180" s="2" t="s">
        <v>699</v>
      </c>
      <c r="I1180" s="2" t="s">
        <v>700</v>
      </c>
      <c r="J1180" s="2" t="str">
        <f t="shared" si="54"/>
        <v>G536BDP8100232</v>
      </c>
      <c r="K1180" s="2">
        <f t="shared" si="55"/>
        <v>116</v>
      </c>
      <c r="L1180">
        <v>0</v>
      </c>
      <c r="M1180">
        <v>0</v>
      </c>
      <c r="N1180">
        <v>0</v>
      </c>
      <c r="O1180">
        <v>0</v>
      </c>
      <c r="P1180">
        <v>2</v>
      </c>
      <c r="Q1180">
        <v>19</v>
      </c>
      <c r="R1180">
        <v>29</v>
      </c>
      <c r="S1180">
        <v>35</v>
      </c>
      <c r="T1180">
        <v>18</v>
      </c>
      <c r="U1180">
        <v>2</v>
      </c>
      <c r="V1180">
        <v>11</v>
      </c>
      <c r="W1180">
        <v>0</v>
      </c>
      <c r="X1180">
        <v>0</v>
      </c>
      <c r="Y1180" s="5">
        <v>20</v>
      </c>
      <c r="Z1180">
        <v>49</v>
      </c>
      <c r="AA1180">
        <f t="shared" si="56"/>
        <v>5684</v>
      </c>
    </row>
    <row r="1181" spans="1:27" x14ac:dyDescent="0.25">
      <c r="A1181" s="2">
        <v>2021</v>
      </c>
      <c r="B1181" s="2" t="s">
        <v>478</v>
      </c>
      <c r="C1181" s="2" t="s">
        <v>326</v>
      </c>
      <c r="D1181" s="2" t="s">
        <v>358</v>
      </c>
      <c r="E1181" s="2" t="s">
        <v>149</v>
      </c>
      <c r="F1181" s="2" t="s">
        <v>150</v>
      </c>
      <c r="G1181" s="2" t="s">
        <v>146</v>
      </c>
      <c r="H1181" s="2" t="s">
        <v>1729</v>
      </c>
      <c r="I1181" s="2" t="s">
        <v>1730</v>
      </c>
      <c r="J1181" s="2" t="str">
        <f t="shared" si="54"/>
        <v>G536BDP8100690</v>
      </c>
      <c r="K1181" s="2">
        <f t="shared" si="55"/>
        <v>2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2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 s="5">
        <v>20</v>
      </c>
      <c r="Z1181">
        <v>49</v>
      </c>
      <c r="AA1181">
        <f t="shared" si="56"/>
        <v>98</v>
      </c>
    </row>
    <row r="1182" spans="1:27" x14ac:dyDescent="0.25">
      <c r="A1182" s="2">
        <v>2021</v>
      </c>
      <c r="B1182" s="2" t="s">
        <v>478</v>
      </c>
      <c r="C1182" s="2" t="s">
        <v>326</v>
      </c>
      <c r="D1182" s="2" t="s">
        <v>358</v>
      </c>
      <c r="E1182" s="2" t="s">
        <v>149</v>
      </c>
      <c r="F1182" s="2" t="s">
        <v>150</v>
      </c>
      <c r="G1182" s="2" t="s">
        <v>146</v>
      </c>
      <c r="H1182" s="2" t="s">
        <v>1783</v>
      </c>
      <c r="I1182" s="2" t="s">
        <v>1784</v>
      </c>
      <c r="J1182" s="2" t="str">
        <f t="shared" si="54"/>
        <v>G536BDP8100693</v>
      </c>
      <c r="K1182" s="2">
        <f t="shared" si="55"/>
        <v>12</v>
      </c>
      <c r="L1182">
        <v>0</v>
      </c>
      <c r="M1182">
        <v>0</v>
      </c>
      <c r="N1182">
        <v>0</v>
      </c>
      <c r="O1182">
        <v>4</v>
      </c>
      <c r="P1182">
        <v>0</v>
      </c>
      <c r="Q1182">
        <v>5</v>
      </c>
      <c r="R1182">
        <v>0</v>
      </c>
      <c r="S1182">
        <v>3</v>
      </c>
      <c r="T1182">
        <v>0</v>
      </c>
      <c r="U1182">
        <v>0</v>
      </c>
      <c r="V1182">
        <v>0</v>
      </c>
      <c r="W1182">
        <v>0</v>
      </c>
      <c r="X1182">
        <v>0</v>
      </c>
      <c r="Y1182" s="5">
        <v>20</v>
      </c>
      <c r="Z1182">
        <v>49</v>
      </c>
      <c r="AA1182">
        <f t="shared" si="56"/>
        <v>588</v>
      </c>
    </row>
    <row r="1183" spans="1:27" x14ac:dyDescent="0.25">
      <c r="A1183" s="2">
        <v>2021</v>
      </c>
      <c r="B1183" s="2" t="s">
        <v>478</v>
      </c>
      <c r="C1183" s="2" t="s">
        <v>368</v>
      </c>
      <c r="D1183" s="2" t="s">
        <v>531</v>
      </c>
      <c r="E1183" s="2" t="s">
        <v>151</v>
      </c>
      <c r="F1183" s="2" t="s">
        <v>152</v>
      </c>
      <c r="G1183" s="2" t="s">
        <v>153</v>
      </c>
      <c r="H1183" s="2" t="s">
        <v>1793</v>
      </c>
      <c r="I1183" s="2" t="s">
        <v>1794</v>
      </c>
      <c r="J1183" s="2" t="str">
        <f t="shared" si="54"/>
        <v>G099KSL5900695</v>
      </c>
      <c r="K1183" s="2">
        <f t="shared" si="55"/>
        <v>4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3</v>
      </c>
      <c r="R1183">
        <v>1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 s="5">
        <v>25</v>
      </c>
      <c r="Z1183">
        <v>59</v>
      </c>
      <c r="AA1183">
        <f t="shared" si="56"/>
        <v>236</v>
      </c>
    </row>
    <row r="1184" spans="1:27" x14ac:dyDescent="0.25">
      <c r="A1184" s="2">
        <v>2021</v>
      </c>
      <c r="B1184" s="2" t="s">
        <v>478</v>
      </c>
      <c r="C1184" s="2" t="s">
        <v>326</v>
      </c>
      <c r="D1184" s="2" t="s">
        <v>358</v>
      </c>
      <c r="E1184" s="2" t="s">
        <v>154</v>
      </c>
      <c r="F1184" s="2" t="s">
        <v>155</v>
      </c>
      <c r="G1184" s="2" t="s">
        <v>146</v>
      </c>
      <c r="H1184" s="2" t="s">
        <v>1783</v>
      </c>
      <c r="I1184" s="2" t="s">
        <v>1784</v>
      </c>
      <c r="J1184" s="2" t="str">
        <f t="shared" si="54"/>
        <v>G536BDRT3AY693</v>
      </c>
      <c r="K1184" s="2">
        <f t="shared" si="55"/>
        <v>7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7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 s="5">
        <v>20</v>
      </c>
      <c r="Z1184">
        <v>49</v>
      </c>
      <c r="AA1184">
        <f t="shared" si="56"/>
        <v>343</v>
      </c>
    </row>
    <row r="1185" spans="1:27" x14ac:dyDescent="0.25">
      <c r="A1185" s="2">
        <v>2021</v>
      </c>
      <c r="B1185" s="2" t="s">
        <v>478</v>
      </c>
      <c r="C1185" s="2" t="s">
        <v>326</v>
      </c>
      <c r="D1185" s="2" t="s">
        <v>358</v>
      </c>
      <c r="E1185" s="2" t="s">
        <v>156</v>
      </c>
      <c r="F1185" s="2" t="s">
        <v>157</v>
      </c>
      <c r="G1185" s="2" t="s">
        <v>146</v>
      </c>
      <c r="H1185" s="2" t="s">
        <v>561</v>
      </c>
      <c r="I1185" s="2" t="s">
        <v>562</v>
      </c>
      <c r="J1185" s="2" t="str">
        <f t="shared" si="54"/>
        <v>G536BDP81SC436</v>
      </c>
      <c r="K1185" s="2">
        <f t="shared" si="55"/>
        <v>2</v>
      </c>
      <c r="L1185">
        <v>0</v>
      </c>
      <c r="M1185">
        <v>0</v>
      </c>
      <c r="N1185">
        <v>0</v>
      </c>
      <c r="O1185">
        <v>0</v>
      </c>
      <c r="P1185">
        <v>0</v>
      </c>
      <c r="Q1185">
        <v>2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 s="5">
        <v>20</v>
      </c>
      <c r="Z1185">
        <v>49</v>
      </c>
      <c r="AA1185">
        <f t="shared" si="56"/>
        <v>98</v>
      </c>
    </row>
    <row r="1186" spans="1:27" x14ac:dyDescent="0.25">
      <c r="A1186" s="2">
        <v>2021</v>
      </c>
      <c r="B1186" s="2" t="s">
        <v>478</v>
      </c>
      <c r="C1186" s="2" t="s">
        <v>368</v>
      </c>
      <c r="D1186" s="2" t="s">
        <v>369</v>
      </c>
      <c r="E1186" s="2" t="s">
        <v>158</v>
      </c>
      <c r="F1186" s="2" t="s">
        <v>159</v>
      </c>
      <c r="G1186" s="2" t="s">
        <v>893</v>
      </c>
      <c r="H1186" s="2" t="s">
        <v>1025</v>
      </c>
      <c r="I1186" s="2" t="s">
        <v>1026</v>
      </c>
      <c r="J1186" s="2" t="str">
        <f t="shared" si="54"/>
        <v>G220KNL36ST016</v>
      </c>
      <c r="K1186" s="2">
        <f t="shared" si="55"/>
        <v>5</v>
      </c>
      <c r="L1186">
        <v>0</v>
      </c>
      <c r="M1186">
        <v>0</v>
      </c>
      <c r="N1186">
        <v>0</v>
      </c>
      <c r="O1186">
        <v>1</v>
      </c>
      <c r="P1186">
        <v>0</v>
      </c>
      <c r="Q1186">
        <v>1</v>
      </c>
      <c r="R1186">
        <v>1</v>
      </c>
      <c r="S1186">
        <v>2</v>
      </c>
      <c r="T1186">
        <v>0</v>
      </c>
      <c r="U1186">
        <v>0</v>
      </c>
      <c r="V1186">
        <v>0</v>
      </c>
      <c r="W1186">
        <v>0</v>
      </c>
      <c r="X1186">
        <v>0</v>
      </c>
      <c r="Y1186" s="5">
        <v>20</v>
      </c>
      <c r="Z1186">
        <v>49</v>
      </c>
      <c r="AA1186">
        <f t="shared" si="56"/>
        <v>245</v>
      </c>
    </row>
    <row r="1187" spans="1:27" x14ac:dyDescent="0.25">
      <c r="A1187" s="2">
        <v>2021</v>
      </c>
      <c r="B1187" s="2" t="s">
        <v>478</v>
      </c>
      <c r="C1187" s="2" t="s">
        <v>326</v>
      </c>
      <c r="D1187" s="2" t="s">
        <v>358</v>
      </c>
      <c r="E1187" s="2" t="s">
        <v>160</v>
      </c>
      <c r="F1187" s="2" t="s">
        <v>161</v>
      </c>
      <c r="G1187" s="2" t="s">
        <v>146</v>
      </c>
      <c r="H1187" s="2" t="s">
        <v>1750</v>
      </c>
      <c r="I1187" s="2" t="s">
        <v>1751</v>
      </c>
      <c r="J1187" s="2" t="str">
        <f t="shared" si="54"/>
        <v>G536BDP77CH707</v>
      </c>
      <c r="K1187" s="2">
        <f t="shared" si="55"/>
        <v>6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6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 s="5">
        <v>22.5</v>
      </c>
      <c r="Z1187">
        <v>55</v>
      </c>
      <c r="AA1187">
        <f t="shared" si="56"/>
        <v>330</v>
      </c>
    </row>
    <row r="1188" spans="1:27" x14ac:dyDescent="0.25">
      <c r="A1188" s="2">
        <v>2021</v>
      </c>
      <c r="B1188" s="2" t="s">
        <v>478</v>
      </c>
      <c r="C1188" s="2" t="s">
        <v>326</v>
      </c>
      <c r="D1188" s="2" t="s">
        <v>358</v>
      </c>
      <c r="E1188" s="2" t="s">
        <v>162</v>
      </c>
      <c r="F1188" s="2" t="s">
        <v>163</v>
      </c>
      <c r="G1188" s="2" t="s">
        <v>146</v>
      </c>
      <c r="H1188" s="2" t="s">
        <v>1729</v>
      </c>
      <c r="I1188" s="2" t="s">
        <v>1730</v>
      </c>
      <c r="J1188" s="2" t="str">
        <f t="shared" si="54"/>
        <v>G536BDRT37S690</v>
      </c>
      <c r="K1188" s="2">
        <f t="shared" si="55"/>
        <v>7</v>
      </c>
      <c r="L1188">
        <v>0</v>
      </c>
      <c r="M1188">
        <v>0</v>
      </c>
      <c r="N1188">
        <v>0</v>
      </c>
      <c r="O1188">
        <v>0</v>
      </c>
      <c r="P1188">
        <v>0</v>
      </c>
      <c r="Q1188">
        <v>7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 s="5">
        <v>20</v>
      </c>
      <c r="Z1188">
        <v>49</v>
      </c>
      <c r="AA1188">
        <f t="shared" si="56"/>
        <v>343</v>
      </c>
    </row>
    <row r="1189" spans="1:27" x14ac:dyDescent="0.25">
      <c r="A1189" s="2">
        <v>2021</v>
      </c>
      <c r="B1189" s="2" t="s">
        <v>478</v>
      </c>
      <c r="C1189" s="2" t="s">
        <v>368</v>
      </c>
      <c r="D1189" s="2" t="s">
        <v>531</v>
      </c>
      <c r="E1189" s="2" t="s">
        <v>164</v>
      </c>
      <c r="F1189" s="2" t="s">
        <v>165</v>
      </c>
      <c r="G1189" s="2" t="s">
        <v>153</v>
      </c>
      <c r="H1189" s="2" t="s">
        <v>1025</v>
      </c>
      <c r="I1189" s="2" t="s">
        <v>1026</v>
      </c>
      <c r="J1189" s="2" t="str">
        <f t="shared" si="54"/>
        <v>G099KSL36ST016</v>
      </c>
      <c r="K1189" s="2">
        <f t="shared" si="55"/>
        <v>3</v>
      </c>
      <c r="L1189">
        <v>0</v>
      </c>
      <c r="M1189">
        <v>0</v>
      </c>
      <c r="N1189">
        <v>0</v>
      </c>
      <c r="O1189">
        <v>1</v>
      </c>
      <c r="P1189">
        <v>2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 s="5">
        <v>25</v>
      </c>
      <c r="Z1189">
        <v>59</v>
      </c>
      <c r="AA1189">
        <f t="shared" si="56"/>
        <v>177</v>
      </c>
    </row>
    <row r="1190" spans="1:27" x14ac:dyDescent="0.25">
      <c r="A1190" s="2">
        <v>2021</v>
      </c>
      <c r="B1190" s="2" t="s">
        <v>478</v>
      </c>
      <c r="C1190" s="2" t="s">
        <v>326</v>
      </c>
      <c r="D1190" s="2" t="s">
        <v>358</v>
      </c>
      <c r="E1190" s="2" t="s">
        <v>166</v>
      </c>
      <c r="F1190" s="2" t="s">
        <v>167</v>
      </c>
      <c r="G1190" s="2" t="s">
        <v>146</v>
      </c>
      <c r="H1190" s="2" t="s">
        <v>1793</v>
      </c>
      <c r="I1190" s="2" t="s">
        <v>1794</v>
      </c>
      <c r="J1190" s="2" t="str">
        <f t="shared" si="54"/>
        <v>G536BDM0600695</v>
      </c>
      <c r="K1190" s="2">
        <f t="shared" si="55"/>
        <v>42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15</v>
      </c>
      <c r="R1190">
        <v>18</v>
      </c>
      <c r="S1190">
        <v>8</v>
      </c>
      <c r="T1190">
        <v>0</v>
      </c>
      <c r="U1190">
        <v>0</v>
      </c>
      <c r="V1190">
        <v>1</v>
      </c>
      <c r="W1190">
        <v>0</v>
      </c>
      <c r="X1190">
        <v>0</v>
      </c>
      <c r="Y1190" s="5">
        <v>22.5</v>
      </c>
      <c r="Z1190">
        <v>55</v>
      </c>
      <c r="AA1190">
        <f t="shared" si="56"/>
        <v>2310</v>
      </c>
    </row>
    <row r="1191" spans="1:27" x14ac:dyDescent="0.25">
      <c r="A1191" s="2">
        <v>2021</v>
      </c>
      <c r="B1191" s="2" t="s">
        <v>478</v>
      </c>
      <c r="C1191" s="2" t="s">
        <v>326</v>
      </c>
      <c r="D1191" s="2" t="s">
        <v>358</v>
      </c>
      <c r="E1191" s="2" t="s">
        <v>166</v>
      </c>
      <c r="F1191" s="2" t="s">
        <v>167</v>
      </c>
      <c r="G1191" s="2" t="s">
        <v>146</v>
      </c>
      <c r="H1191" s="2" t="s">
        <v>1748</v>
      </c>
      <c r="I1191" s="2" t="s">
        <v>1749</v>
      </c>
      <c r="J1191" s="2" t="str">
        <f t="shared" si="54"/>
        <v>G536BDM0600696</v>
      </c>
      <c r="K1191" s="2">
        <f t="shared" si="55"/>
        <v>39</v>
      </c>
      <c r="L1191">
        <v>0</v>
      </c>
      <c r="M1191">
        <v>0</v>
      </c>
      <c r="N1191">
        <v>0</v>
      </c>
      <c r="O1191">
        <v>0</v>
      </c>
      <c r="P1191">
        <v>2</v>
      </c>
      <c r="Q1191">
        <v>29</v>
      </c>
      <c r="R1191">
        <v>3</v>
      </c>
      <c r="S1191">
        <v>0</v>
      </c>
      <c r="T1191">
        <v>0</v>
      </c>
      <c r="U1191">
        <v>1</v>
      </c>
      <c r="V1191">
        <v>4</v>
      </c>
      <c r="W1191">
        <v>0</v>
      </c>
      <c r="X1191">
        <v>0</v>
      </c>
      <c r="Y1191" s="5">
        <v>22.5</v>
      </c>
      <c r="Z1191">
        <v>55</v>
      </c>
      <c r="AA1191">
        <f t="shared" si="56"/>
        <v>2145</v>
      </c>
    </row>
    <row r="1192" spans="1:27" x14ac:dyDescent="0.25">
      <c r="A1192" s="2">
        <v>2021</v>
      </c>
      <c r="B1192" s="2" t="s">
        <v>478</v>
      </c>
      <c r="C1192" s="2" t="s">
        <v>326</v>
      </c>
      <c r="D1192" s="2" t="s">
        <v>1871</v>
      </c>
      <c r="E1192" s="2" t="s">
        <v>168</v>
      </c>
      <c r="F1192" s="2" t="s">
        <v>169</v>
      </c>
      <c r="G1192" s="2" t="s">
        <v>84</v>
      </c>
      <c r="H1192" s="2" t="s">
        <v>1793</v>
      </c>
      <c r="I1192" s="2" t="s">
        <v>1794</v>
      </c>
      <c r="J1192" s="2" t="str">
        <f t="shared" si="54"/>
        <v>G035SKP77CH695</v>
      </c>
      <c r="K1192" s="2">
        <f t="shared" si="55"/>
        <v>2</v>
      </c>
      <c r="L1192">
        <v>0</v>
      </c>
      <c r="M1192">
        <v>0</v>
      </c>
      <c r="N1192">
        <v>0</v>
      </c>
      <c r="O1192">
        <v>0</v>
      </c>
      <c r="P1192">
        <v>0</v>
      </c>
      <c r="Q1192">
        <v>2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0</v>
      </c>
      <c r="Y1192" s="5">
        <v>19</v>
      </c>
      <c r="Z1192">
        <v>45</v>
      </c>
      <c r="AA1192">
        <f t="shared" si="56"/>
        <v>90</v>
      </c>
    </row>
    <row r="1193" spans="1:27" x14ac:dyDescent="0.25">
      <c r="A1193" s="2">
        <v>2021</v>
      </c>
      <c r="B1193" s="2" t="s">
        <v>478</v>
      </c>
      <c r="C1193" s="2" t="s">
        <v>368</v>
      </c>
      <c r="D1193" s="2" t="s">
        <v>369</v>
      </c>
      <c r="E1193" s="2" t="s">
        <v>170</v>
      </c>
      <c r="F1193" s="2" t="s">
        <v>171</v>
      </c>
      <c r="G1193" s="2" t="s">
        <v>952</v>
      </c>
      <c r="H1193" s="2" t="s">
        <v>1025</v>
      </c>
      <c r="I1193" s="2" t="s">
        <v>1026</v>
      </c>
      <c r="J1193" s="2" t="str">
        <f t="shared" si="54"/>
        <v>G141KNL36ST016</v>
      </c>
      <c r="K1193" s="2">
        <f t="shared" si="55"/>
        <v>16</v>
      </c>
      <c r="L1193">
        <v>0</v>
      </c>
      <c r="M1193">
        <v>0</v>
      </c>
      <c r="N1193">
        <v>0</v>
      </c>
      <c r="O1193">
        <v>0</v>
      </c>
      <c r="P1193">
        <v>4</v>
      </c>
      <c r="Q1193">
        <v>11</v>
      </c>
      <c r="R1193">
        <v>0</v>
      </c>
      <c r="S1193">
        <v>0</v>
      </c>
      <c r="T1193">
        <v>1</v>
      </c>
      <c r="U1193">
        <v>0</v>
      </c>
      <c r="V1193">
        <v>0</v>
      </c>
      <c r="W1193">
        <v>0</v>
      </c>
      <c r="X1193">
        <v>0</v>
      </c>
      <c r="Y1193" s="5">
        <v>20</v>
      </c>
      <c r="Z1193">
        <v>49</v>
      </c>
      <c r="AA1193">
        <f t="shared" si="56"/>
        <v>784</v>
      </c>
    </row>
    <row r="1194" spans="1:27" x14ac:dyDescent="0.25">
      <c r="A1194" s="2">
        <v>2021</v>
      </c>
      <c r="B1194" s="2" t="s">
        <v>478</v>
      </c>
      <c r="C1194" s="2" t="s">
        <v>368</v>
      </c>
      <c r="D1194" s="2" t="s">
        <v>369</v>
      </c>
      <c r="E1194" s="2" t="s">
        <v>170</v>
      </c>
      <c r="F1194" s="2" t="s">
        <v>171</v>
      </c>
      <c r="G1194" s="2" t="s">
        <v>952</v>
      </c>
      <c r="H1194" s="2" t="s">
        <v>1729</v>
      </c>
      <c r="I1194" s="2" t="s">
        <v>1730</v>
      </c>
      <c r="J1194" s="2" t="str">
        <f t="shared" si="54"/>
        <v>G141KNL36ST690</v>
      </c>
      <c r="K1194" s="2">
        <f t="shared" si="55"/>
        <v>28</v>
      </c>
      <c r="L1194">
        <v>0</v>
      </c>
      <c r="M1194">
        <v>0</v>
      </c>
      <c r="N1194">
        <v>0</v>
      </c>
      <c r="O1194">
        <v>0</v>
      </c>
      <c r="P1194">
        <v>0</v>
      </c>
      <c r="Q1194">
        <v>12</v>
      </c>
      <c r="R1194">
        <v>8</v>
      </c>
      <c r="S1194">
        <v>7</v>
      </c>
      <c r="T1194">
        <v>0</v>
      </c>
      <c r="U1194">
        <v>0</v>
      </c>
      <c r="V1194">
        <v>1</v>
      </c>
      <c r="W1194">
        <v>0</v>
      </c>
      <c r="X1194">
        <v>0</v>
      </c>
      <c r="Y1194" s="5">
        <v>20</v>
      </c>
      <c r="Z1194">
        <v>49</v>
      </c>
      <c r="AA1194">
        <f t="shared" si="56"/>
        <v>1372</v>
      </c>
    </row>
    <row r="1195" spans="1:27" x14ac:dyDescent="0.25">
      <c r="A1195" s="2">
        <v>2021</v>
      </c>
      <c r="B1195" s="2" t="s">
        <v>478</v>
      </c>
      <c r="C1195" s="2" t="s">
        <v>368</v>
      </c>
      <c r="D1195" s="2" t="s">
        <v>369</v>
      </c>
      <c r="E1195" s="2" t="s">
        <v>172</v>
      </c>
      <c r="F1195" s="2" t="s">
        <v>173</v>
      </c>
      <c r="G1195" s="2" t="s">
        <v>893</v>
      </c>
      <c r="H1195" s="2" t="s">
        <v>561</v>
      </c>
      <c r="I1195" s="2" t="s">
        <v>562</v>
      </c>
      <c r="J1195" s="2" t="str">
        <f t="shared" si="54"/>
        <v>G220KNL36SC436</v>
      </c>
      <c r="K1195" s="2">
        <f t="shared" si="55"/>
        <v>3</v>
      </c>
      <c r="L1195">
        <v>0</v>
      </c>
      <c r="M1195">
        <v>0</v>
      </c>
      <c r="N1195">
        <v>0</v>
      </c>
      <c r="O1195">
        <v>2</v>
      </c>
      <c r="P1195">
        <v>0</v>
      </c>
      <c r="Q1195">
        <v>0</v>
      </c>
      <c r="R1195">
        <v>1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 s="5">
        <v>20</v>
      </c>
      <c r="Z1195">
        <v>49</v>
      </c>
      <c r="AA1195">
        <f t="shared" si="56"/>
        <v>147</v>
      </c>
    </row>
    <row r="1196" spans="1:27" x14ac:dyDescent="0.25">
      <c r="A1196" s="2">
        <v>2021</v>
      </c>
      <c r="B1196" s="2" t="s">
        <v>478</v>
      </c>
      <c r="C1196" s="2" t="s">
        <v>368</v>
      </c>
      <c r="D1196" s="2" t="s">
        <v>369</v>
      </c>
      <c r="E1196" s="2" t="s">
        <v>174</v>
      </c>
      <c r="F1196" s="2" t="s">
        <v>175</v>
      </c>
      <c r="G1196" s="2" t="s">
        <v>898</v>
      </c>
      <c r="H1196" s="2" t="s">
        <v>561</v>
      </c>
      <c r="I1196" s="2" t="s">
        <v>562</v>
      </c>
      <c r="J1196" s="2" t="str">
        <f t="shared" si="54"/>
        <v>G219KNL36SC436</v>
      </c>
      <c r="K1196" s="2">
        <f t="shared" si="55"/>
        <v>1</v>
      </c>
      <c r="L1196">
        <v>0</v>
      </c>
      <c r="M1196">
        <v>0</v>
      </c>
      <c r="N1196">
        <v>0</v>
      </c>
      <c r="O1196">
        <v>1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 s="5">
        <v>20</v>
      </c>
      <c r="Z1196">
        <v>49</v>
      </c>
      <c r="AA1196">
        <f t="shared" si="56"/>
        <v>49</v>
      </c>
    </row>
    <row r="1197" spans="1:27" x14ac:dyDescent="0.25">
      <c r="A1197" s="2">
        <v>2021</v>
      </c>
      <c r="B1197" s="2" t="s">
        <v>478</v>
      </c>
      <c r="C1197" s="2" t="s">
        <v>368</v>
      </c>
      <c r="D1197" s="2" t="s">
        <v>369</v>
      </c>
      <c r="E1197" s="2" t="s">
        <v>176</v>
      </c>
      <c r="F1197" s="2" t="s">
        <v>177</v>
      </c>
      <c r="G1197" s="2" t="s">
        <v>1567</v>
      </c>
      <c r="H1197" s="2" t="s">
        <v>1793</v>
      </c>
      <c r="I1197" s="2" t="s">
        <v>1794</v>
      </c>
      <c r="J1197" s="2" t="str">
        <f t="shared" si="54"/>
        <v>G246KNL59RB695</v>
      </c>
      <c r="K1197" s="2">
        <f t="shared" si="55"/>
        <v>1</v>
      </c>
      <c r="L1197">
        <v>0</v>
      </c>
      <c r="M1197">
        <v>0</v>
      </c>
      <c r="N1197">
        <v>0</v>
      </c>
      <c r="O1197">
        <v>0</v>
      </c>
      <c r="P1197">
        <v>0</v>
      </c>
      <c r="Q1197">
        <v>1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 s="5">
        <v>26.5</v>
      </c>
      <c r="Z1197">
        <v>65</v>
      </c>
      <c r="AA1197">
        <f t="shared" si="56"/>
        <v>65</v>
      </c>
    </row>
    <row r="1198" spans="1:27" x14ac:dyDescent="0.25">
      <c r="A1198" s="2">
        <v>2021</v>
      </c>
      <c r="B1198" s="2" t="s">
        <v>478</v>
      </c>
      <c r="C1198" s="2" t="s">
        <v>368</v>
      </c>
      <c r="D1198" s="2" t="s">
        <v>369</v>
      </c>
      <c r="E1198" s="2" t="s">
        <v>178</v>
      </c>
      <c r="F1198" s="2" t="s">
        <v>179</v>
      </c>
      <c r="G1198" s="2" t="s">
        <v>1656</v>
      </c>
      <c r="H1198" s="2" t="s">
        <v>1793</v>
      </c>
      <c r="I1198" s="2" t="s">
        <v>1794</v>
      </c>
      <c r="J1198" s="2" t="str">
        <f t="shared" si="54"/>
        <v>GB00KNL59RB695</v>
      </c>
      <c r="K1198" s="2">
        <f t="shared" si="55"/>
        <v>3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  <c r="S1198">
        <v>3</v>
      </c>
      <c r="T1198">
        <v>0</v>
      </c>
      <c r="U1198">
        <v>0</v>
      </c>
      <c r="V1198">
        <v>0</v>
      </c>
      <c r="W1198">
        <v>0</v>
      </c>
      <c r="X1198">
        <v>0</v>
      </c>
      <c r="Y1198" s="5">
        <v>20</v>
      </c>
      <c r="Z1198">
        <v>49</v>
      </c>
      <c r="AA1198">
        <f t="shared" si="56"/>
        <v>147</v>
      </c>
    </row>
    <row r="1199" spans="1:27" x14ac:dyDescent="0.25">
      <c r="A1199" s="2">
        <v>2021</v>
      </c>
      <c r="B1199" s="2" t="s">
        <v>478</v>
      </c>
      <c r="C1199" s="2" t="s">
        <v>368</v>
      </c>
      <c r="D1199" s="2" t="s">
        <v>369</v>
      </c>
      <c r="E1199" s="2" t="s">
        <v>178</v>
      </c>
      <c r="F1199" s="2" t="s">
        <v>179</v>
      </c>
      <c r="G1199" s="2" t="s">
        <v>1656</v>
      </c>
      <c r="H1199" s="2" t="s">
        <v>1748</v>
      </c>
      <c r="I1199" s="2" t="s">
        <v>1749</v>
      </c>
      <c r="J1199" s="2" t="str">
        <f t="shared" si="54"/>
        <v>GB00KNL59RB696</v>
      </c>
      <c r="K1199" s="2">
        <f t="shared" si="55"/>
        <v>3</v>
      </c>
      <c r="L1199">
        <v>0</v>
      </c>
      <c r="M1199">
        <v>0</v>
      </c>
      <c r="N1199">
        <v>0</v>
      </c>
      <c r="O1199">
        <v>0</v>
      </c>
      <c r="P1199">
        <v>0</v>
      </c>
      <c r="Q1199">
        <v>3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 s="5">
        <v>20</v>
      </c>
      <c r="Z1199">
        <v>49</v>
      </c>
      <c r="AA1199">
        <f t="shared" si="56"/>
        <v>147</v>
      </c>
    </row>
    <row r="1200" spans="1:27" x14ac:dyDescent="0.25">
      <c r="A1200" s="2">
        <v>2021</v>
      </c>
      <c r="B1200" s="2" t="s">
        <v>478</v>
      </c>
      <c r="C1200" s="2" t="s">
        <v>368</v>
      </c>
      <c r="D1200" s="2" t="s">
        <v>369</v>
      </c>
      <c r="E1200" s="2" t="s">
        <v>180</v>
      </c>
      <c r="F1200" s="2" t="s">
        <v>181</v>
      </c>
      <c r="G1200" s="2" t="s">
        <v>1591</v>
      </c>
      <c r="H1200" s="2" t="s">
        <v>1729</v>
      </c>
      <c r="I1200" s="2" t="s">
        <v>1730</v>
      </c>
      <c r="J1200" s="2" t="str">
        <f t="shared" si="54"/>
        <v>G267KNL6200690</v>
      </c>
      <c r="K1200" s="2">
        <f t="shared" si="55"/>
        <v>7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7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 s="5">
        <v>20</v>
      </c>
      <c r="Z1200">
        <v>49</v>
      </c>
      <c r="AA1200">
        <f t="shared" si="56"/>
        <v>343</v>
      </c>
    </row>
    <row r="1201" spans="1:27" x14ac:dyDescent="0.25">
      <c r="A1201" s="2">
        <v>2021</v>
      </c>
      <c r="B1201" s="2" t="s">
        <v>478</v>
      </c>
      <c r="C1201" s="2" t="s">
        <v>368</v>
      </c>
      <c r="D1201" s="2" t="s">
        <v>369</v>
      </c>
      <c r="E1201" s="2" t="s">
        <v>182</v>
      </c>
      <c r="F1201" s="2" t="s">
        <v>183</v>
      </c>
      <c r="G1201" s="2" t="s">
        <v>952</v>
      </c>
      <c r="H1201" s="2" t="s">
        <v>1783</v>
      </c>
      <c r="I1201" s="2" t="s">
        <v>1784</v>
      </c>
      <c r="J1201" s="2" t="str">
        <f t="shared" si="54"/>
        <v>G141KNL6200693</v>
      </c>
      <c r="K1201" s="2">
        <f t="shared" si="55"/>
        <v>1</v>
      </c>
      <c r="L1201">
        <v>0</v>
      </c>
      <c r="M1201">
        <v>0</v>
      </c>
      <c r="N1201">
        <v>0</v>
      </c>
      <c r="O1201">
        <v>1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 s="5">
        <v>20</v>
      </c>
      <c r="Z1201">
        <v>49</v>
      </c>
      <c r="AA1201">
        <f t="shared" si="56"/>
        <v>49</v>
      </c>
    </row>
    <row r="1202" spans="1:27" x14ac:dyDescent="0.25">
      <c r="A1202" s="2">
        <v>2021</v>
      </c>
      <c r="B1202" s="2" t="s">
        <v>478</v>
      </c>
      <c r="C1202" s="2" t="s">
        <v>368</v>
      </c>
      <c r="D1202" s="2" t="s">
        <v>369</v>
      </c>
      <c r="E1202" s="2" t="s">
        <v>182</v>
      </c>
      <c r="F1202" s="2" t="s">
        <v>183</v>
      </c>
      <c r="G1202" s="2" t="s">
        <v>952</v>
      </c>
      <c r="H1202" s="2" t="s">
        <v>1748</v>
      </c>
      <c r="I1202" s="2" t="s">
        <v>1749</v>
      </c>
      <c r="J1202" s="2" t="str">
        <f t="shared" si="54"/>
        <v>G141KNL6200696</v>
      </c>
      <c r="K1202" s="2">
        <f t="shared" si="55"/>
        <v>4</v>
      </c>
      <c r="L1202">
        <v>0</v>
      </c>
      <c r="M1202">
        <v>0</v>
      </c>
      <c r="N1202">
        <v>0</v>
      </c>
      <c r="O1202">
        <v>0</v>
      </c>
      <c r="P1202">
        <v>1</v>
      </c>
      <c r="Q1202">
        <v>2</v>
      </c>
      <c r="R1202">
        <v>0</v>
      </c>
      <c r="S1202">
        <v>0</v>
      </c>
      <c r="T1202">
        <v>1</v>
      </c>
      <c r="U1202">
        <v>0</v>
      </c>
      <c r="V1202">
        <v>0</v>
      </c>
      <c r="W1202">
        <v>0</v>
      </c>
      <c r="X1202">
        <v>0</v>
      </c>
      <c r="Y1202" s="5">
        <v>20</v>
      </c>
      <c r="Z1202">
        <v>49</v>
      </c>
      <c r="AA1202">
        <f t="shared" si="56"/>
        <v>196</v>
      </c>
    </row>
    <row r="1203" spans="1:27" x14ac:dyDescent="0.25">
      <c r="A1203" s="2">
        <v>2021</v>
      </c>
      <c r="B1203" s="2" t="s">
        <v>478</v>
      </c>
      <c r="C1203" s="2" t="s">
        <v>368</v>
      </c>
      <c r="D1203" s="2" t="s">
        <v>369</v>
      </c>
      <c r="E1203" s="2" t="s">
        <v>184</v>
      </c>
      <c r="F1203" s="2" t="s">
        <v>185</v>
      </c>
      <c r="G1203" s="2" t="s">
        <v>898</v>
      </c>
      <c r="H1203" s="2" t="s">
        <v>1612</v>
      </c>
      <c r="I1203" s="2" t="s">
        <v>1613</v>
      </c>
      <c r="J1203" s="2" t="str">
        <f t="shared" si="54"/>
        <v>G219KNL6000020</v>
      </c>
      <c r="K1203" s="2">
        <f t="shared" si="55"/>
        <v>3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3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 s="5">
        <v>22.5</v>
      </c>
      <c r="Z1203">
        <v>55</v>
      </c>
      <c r="AA1203">
        <f t="shared" si="56"/>
        <v>165</v>
      </c>
    </row>
    <row r="1204" spans="1:27" x14ac:dyDescent="0.25">
      <c r="A1204" s="2">
        <v>2021</v>
      </c>
      <c r="B1204" s="2" t="s">
        <v>478</v>
      </c>
      <c r="C1204" s="2" t="s">
        <v>368</v>
      </c>
      <c r="D1204" s="2" t="s">
        <v>369</v>
      </c>
      <c r="E1204" s="2" t="s">
        <v>184</v>
      </c>
      <c r="F1204" s="2" t="s">
        <v>185</v>
      </c>
      <c r="G1204" s="2" t="s">
        <v>898</v>
      </c>
      <c r="H1204" s="2" t="s">
        <v>1793</v>
      </c>
      <c r="I1204" s="2" t="s">
        <v>1794</v>
      </c>
      <c r="J1204" s="2" t="str">
        <f t="shared" si="54"/>
        <v>G219KNL6000695</v>
      </c>
      <c r="K1204" s="2">
        <f t="shared" si="55"/>
        <v>3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3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 s="5">
        <v>22.5</v>
      </c>
      <c r="Z1204">
        <v>55</v>
      </c>
      <c r="AA1204">
        <f t="shared" si="56"/>
        <v>165</v>
      </c>
    </row>
    <row r="1205" spans="1:27" x14ac:dyDescent="0.25">
      <c r="A1205" s="2">
        <v>2021</v>
      </c>
      <c r="B1205" s="2" t="s">
        <v>478</v>
      </c>
      <c r="C1205" s="2" t="s">
        <v>368</v>
      </c>
      <c r="D1205" s="2" t="s">
        <v>369</v>
      </c>
      <c r="E1205" s="2" t="s">
        <v>186</v>
      </c>
      <c r="F1205" s="2" t="s">
        <v>187</v>
      </c>
      <c r="G1205" s="2" t="s">
        <v>961</v>
      </c>
      <c r="H1205" s="2" t="s">
        <v>1722</v>
      </c>
      <c r="I1205" s="2" t="s">
        <v>1723</v>
      </c>
      <c r="J1205" s="2" t="str">
        <f t="shared" si="54"/>
        <v>G164KNL36AY694</v>
      </c>
      <c r="K1205" s="2">
        <f t="shared" si="55"/>
        <v>7</v>
      </c>
      <c r="L1205">
        <v>0</v>
      </c>
      <c r="M1205">
        <v>0</v>
      </c>
      <c r="N1205">
        <v>0</v>
      </c>
      <c r="O1205">
        <v>0</v>
      </c>
      <c r="P1205">
        <v>0</v>
      </c>
      <c r="Q1205">
        <v>7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 s="5">
        <v>20</v>
      </c>
      <c r="Z1205">
        <v>49</v>
      </c>
      <c r="AA1205">
        <f t="shared" si="56"/>
        <v>343</v>
      </c>
    </row>
    <row r="1206" spans="1:27" x14ac:dyDescent="0.25">
      <c r="A1206" s="2">
        <v>2021</v>
      </c>
      <c r="B1206" s="2" t="s">
        <v>478</v>
      </c>
      <c r="C1206" s="2" t="s">
        <v>368</v>
      </c>
      <c r="D1206" s="2" t="s">
        <v>369</v>
      </c>
      <c r="E1206" s="2" t="s">
        <v>188</v>
      </c>
      <c r="F1206" s="2" t="s">
        <v>189</v>
      </c>
      <c r="G1206" s="2" t="s">
        <v>893</v>
      </c>
      <c r="H1206" s="2" t="s">
        <v>1612</v>
      </c>
      <c r="I1206" s="2" t="s">
        <v>1613</v>
      </c>
      <c r="J1206" s="2" t="str">
        <f t="shared" si="54"/>
        <v>G220KNL6000020</v>
      </c>
      <c r="K1206" s="2">
        <f t="shared" si="55"/>
        <v>6</v>
      </c>
      <c r="L1206">
        <v>0</v>
      </c>
      <c r="M1206">
        <v>0</v>
      </c>
      <c r="N1206">
        <v>0</v>
      </c>
      <c r="O1206">
        <v>0</v>
      </c>
      <c r="P1206">
        <v>0</v>
      </c>
      <c r="Q1206">
        <v>6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 s="5">
        <v>22.5</v>
      </c>
      <c r="Z1206">
        <v>55</v>
      </c>
      <c r="AA1206">
        <f t="shared" si="56"/>
        <v>330</v>
      </c>
    </row>
    <row r="1207" spans="1:27" x14ac:dyDescent="0.25">
      <c r="A1207" s="2">
        <v>2021</v>
      </c>
      <c r="B1207" s="2" t="s">
        <v>478</v>
      </c>
      <c r="C1207" s="2" t="s">
        <v>368</v>
      </c>
      <c r="D1207" s="2" t="s">
        <v>369</v>
      </c>
      <c r="E1207" s="2" t="s">
        <v>188</v>
      </c>
      <c r="F1207" s="2" t="s">
        <v>189</v>
      </c>
      <c r="G1207" s="2" t="s">
        <v>893</v>
      </c>
      <c r="H1207" s="2" t="s">
        <v>1793</v>
      </c>
      <c r="I1207" s="2" t="s">
        <v>1794</v>
      </c>
      <c r="J1207" s="2" t="str">
        <f t="shared" si="54"/>
        <v>G220KNL6000695</v>
      </c>
      <c r="K1207" s="2">
        <f t="shared" si="55"/>
        <v>2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2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 s="5">
        <v>22.5</v>
      </c>
      <c r="Z1207">
        <v>55</v>
      </c>
      <c r="AA1207">
        <f t="shared" si="56"/>
        <v>110</v>
      </c>
    </row>
    <row r="1208" spans="1:27" x14ac:dyDescent="0.25">
      <c r="A1208" s="2">
        <v>2021</v>
      </c>
      <c r="B1208" s="2" t="s">
        <v>478</v>
      </c>
      <c r="C1208" s="2" t="s">
        <v>368</v>
      </c>
      <c r="D1208" s="2" t="s">
        <v>369</v>
      </c>
      <c r="E1208" s="2" t="s">
        <v>190</v>
      </c>
      <c r="F1208" s="2" t="s">
        <v>191</v>
      </c>
      <c r="G1208" s="2" t="s">
        <v>952</v>
      </c>
      <c r="H1208" s="2" t="s">
        <v>1722</v>
      </c>
      <c r="I1208" s="2" t="s">
        <v>1723</v>
      </c>
      <c r="J1208" s="2" t="str">
        <f t="shared" si="54"/>
        <v>G141KNL36AY694</v>
      </c>
      <c r="K1208" s="2">
        <f t="shared" si="55"/>
        <v>6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6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 s="5">
        <v>20</v>
      </c>
      <c r="Z1208">
        <v>49</v>
      </c>
      <c r="AA1208">
        <f t="shared" si="56"/>
        <v>294</v>
      </c>
    </row>
    <row r="1209" spans="1:27" x14ac:dyDescent="0.25">
      <c r="A1209" s="2">
        <v>2021</v>
      </c>
      <c r="B1209" s="2" t="s">
        <v>478</v>
      </c>
      <c r="C1209" s="2" t="s">
        <v>368</v>
      </c>
      <c r="D1209" s="2" t="s">
        <v>369</v>
      </c>
      <c r="E1209" s="2" t="s">
        <v>192</v>
      </c>
      <c r="F1209" s="2" t="s">
        <v>193</v>
      </c>
      <c r="G1209" s="2" t="s">
        <v>877</v>
      </c>
      <c r="H1209" s="2" t="s">
        <v>1783</v>
      </c>
      <c r="I1209" s="2" t="s">
        <v>1784</v>
      </c>
      <c r="J1209" s="2" t="str">
        <f t="shared" si="54"/>
        <v>G162KNL36AY693</v>
      </c>
      <c r="K1209" s="2">
        <f t="shared" si="55"/>
        <v>74</v>
      </c>
      <c r="L1209">
        <v>0</v>
      </c>
      <c r="M1209">
        <v>0</v>
      </c>
      <c r="N1209">
        <v>0</v>
      </c>
      <c r="O1209">
        <v>23</v>
      </c>
      <c r="P1209">
        <v>20</v>
      </c>
      <c r="Q1209">
        <v>21</v>
      </c>
      <c r="R1209">
        <v>9</v>
      </c>
      <c r="S1209">
        <v>1</v>
      </c>
      <c r="T1209">
        <v>0</v>
      </c>
      <c r="U1209">
        <v>0</v>
      </c>
      <c r="V1209">
        <v>0</v>
      </c>
      <c r="W1209">
        <v>0</v>
      </c>
      <c r="X1209">
        <v>0</v>
      </c>
      <c r="Y1209" s="5">
        <v>20</v>
      </c>
      <c r="Z1209">
        <v>49</v>
      </c>
      <c r="AA1209">
        <f t="shared" si="56"/>
        <v>3626</v>
      </c>
    </row>
    <row r="1210" spans="1:27" x14ac:dyDescent="0.25">
      <c r="A1210" s="2">
        <v>2021</v>
      </c>
      <c r="B1210" s="2" t="s">
        <v>478</v>
      </c>
      <c r="C1210" s="2" t="s">
        <v>368</v>
      </c>
      <c r="D1210" s="2" t="s">
        <v>369</v>
      </c>
      <c r="E1210" s="2" t="s">
        <v>479</v>
      </c>
      <c r="F1210" s="2" t="s">
        <v>194</v>
      </c>
      <c r="G1210" s="2" t="s">
        <v>509</v>
      </c>
      <c r="H1210" s="2" t="s">
        <v>1793</v>
      </c>
      <c r="I1210" s="2" t="s">
        <v>1794</v>
      </c>
      <c r="J1210" s="2" t="str">
        <f t="shared" si="54"/>
        <v>G140KNL367S695</v>
      </c>
      <c r="K1210" s="2">
        <f t="shared" si="55"/>
        <v>40</v>
      </c>
      <c r="L1210">
        <v>0</v>
      </c>
      <c r="M1210">
        <v>0</v>
      </c>
      <c r="N1210">
        <v>0</v>
      </c>
      <c r="O1210">
        <v>18</v>
      </c>
      <c r="P1210">
        <v>8</v>
      </c>
      <c r="Q1210">
        <v>12</v>
      </c>
      <c r="R1210">
        <v>1</v>
      </c>
      <c r="S1210">
        <v>0</v>
      </c>
      <c r="T1210">
        <v>0</v>
      </c>
      <c r="U1210">
        <v>0</v>
      </c>
      <c r="V1210">
        <v>1</v>
      </c>
      <c r="W1210">
        <v>0</v>
      </c>
      <c r="X1210">
        <v>0</v>
      </c>
      <c r="Y1210" s="5">
        <v>20</v>
      </c>
      <c r="Z1210">
        <v>49</v>
      </c>
      <c r="AA1210">
        <f t="shared" si="56"/>
        <v>1960</v>
      </c>
    </row>
    <row r="1211" spans="1:27" x14ac:dyDescent="0.25">
      <c r="A1211" s="2">
        <v>2021</v>
      </c>
      <c r="B1211" s="2" t="s">
        <v>478</v>
      </c>
      <c r="C1211" s="2" t="s">
        <v>368</v>
      </c>
      <c r="D1211" s="2" t="s">
        <v>369</v>
      </c>
      <c r="E1211" s="2" t="s">
        <v>195</v>
      </c>
      <c r="F1211" s="2" t="s">
        <v>196</v>
      </c>
      <c r="G1211" s="2" t="s">
        <v>880</v>
      </c>
      <c r="H1211" s="2" t="s">
        <v>1729</v>
      </c>
      <c r="I1211" s="2" t="s">
        <v>1730</v>
      </c>
      <c r="J1211" s="2" t="str">
        <f t="shared" si="54"/>
        <v>G161KNL367S690</v>
      </c>
      <c r="K1211" s="2">
        <f t="shared" si="55"/>
        <v>7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7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 s="5">
        <v>20</v>
      </c>
      <c r="Z1211">
        <v>49</v>
      </c>
      <c r="AA1211">
        <f t="shared" si="56"/>
        <v>343</v>
      </c>
    </row>
    <row r="1212" spans="1:27" x14ac:dyDescent="0.25">
      <c r="A1212" s="2">
        <v>2021</v>
      </c>
      <c r="B1212" s="2" t="s">
        <v>478</v>
      </c>
      <c r="C1212" s="2" t="s">
        <v>368</v>
      </c>
      <c r="D1212" s="2" t="s">
        <v>369</v>
      </c>
      <c r="E1212" s="2" t="s">
        <v>195</v>
      </c>
      <c r="F1212" s="2" t="s">
        <v>196</v>
      </c>
      <c r="G1212" s="2" t="s">
        <v>880</v>
      </c>
      <c r="H1212" s="2" t="s">
        <v>1793</v>
      </c>
      <c r="I1212" s="2" t="s">
        <v>1794</v>
      </c>
      <c r="J1212" s="2" t="str">
        <f t="shared" si="54"/>
        <v>G161KNL367S695</v>
      </c>
      <c r="K1212" s="2">
        <f t="shared" si="55"/>
        <v>1</v>
      </c>
      <c r="L1212">
        <v>0</v>
      </c>
      <c r="M1212">
        <v>0</v>
      </c>
      <c r="N1212">
        <v>0</v>
      </c>
      <c r="O1212">
        <v>0</v>
      </c>
      <c r="P1212">
        <v>1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 s="5">
        <v>20</v>
      </c>
      <c r="Z1212">
        <v>49</v>
      </c>
      <c r="AA1212">
        <f t="shared" si="56"/>
        <v>49</v>
      </c>
    </row>
    <row r="1213" spans="1:27" x14ac:dyDescent="0.25">
      <c r="A1213" s="2">
        <v>2021</v>
      </c>
      <c r="B1213" s="2" t="s">
        <v>478</v>
      </c>
      <c r="C1213" s="2" t="s">
        <v>368</v>
      </c>
      <c r="D1213" s="2" t="s">
        <v>369</v>
      </c>
      <c r="E1213" s="2" t="s">
        <v>197</v>
      </c>
      <c r="F1213" s="2" t="s">
        <v>198</v>
      </c>
      <c r="G1213" s="2" t="s">
        <v>952</v>
      </c>
      <c r="H1213" s="2" t="s">
        <v>1793</v>
      </c>
      <c r="I1213" s="2" t="s">
        <v>1794</v>
      </c>
      <c r="J1213" s="2" t="str">
        <f t="shared" si="54"/>
        <v>G141KNL367S695</v>
      </c>
      <c r="K1213" s="2">
        <f t="shared" si="55"/>
        <v>2</v>
      </c>
      <c r="L1213">
        <v>0</v>
      </c>
      <c r="M1213">
        <v>0</v>
      </c>
      <c r="N1213">
        <v>0</v>
      </c>
      <c r="O1213">
        <v>0</v>
      </c>
      <c r="P1213">
        <v>0</v>
      </c>
      <c r="Q1213">
        <v>2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 s="5">
        <v>20</v>
      </c>
      <c r="Z1213">
        <v>49</v>
      </c>
      <c r="AA1213">
        <f t="shared" si="56"/>
        <v>98</v>
      </c>
    </row>
    <row r="1214" spans="1:27" x14ac:dyDescent="0.25">
      <c r="A1214" s="2">
        <v>2021</v>
      </c>
      <c r="B1214" s="2" t="s">
        <v>478</v>
      </c>
      <c r="C1214" s="2" t="s">
        <v>368</v>
      </c>
      <c r="D1214" s="2" t="s">
        <v>369</v>
      </c>
      <c r="E1214" s="2" t="s">
        <v>482</v>
      </c>
      <c r="F1214" s="2" t="s">
        <v>199</v>
      </c>
      <c r="G1214" s="2" t="s">
        <v>509</v>
      </c>
      <c r="H1214" s="2" t="s">
        <v>1722</v>
      </c>
      <c r="I1214" s="2" t="s">
        <v>1723</v>
      </c>
      <c r="J1214" s="2" t="str">
        <f t="shared" si="54"/>
        <v>G140KNL368S694</v>
      </c>
      <c r="K1214" s="2">
        <f t="shared" si="55"/>
        <v>1</v>
      </c>
      <c r="L1214">
        <v>0</v>
      </c>
      <c r="M1214">
        <v>0</v>
      </c>
      <c r="N1214">
        <v>0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0</v>
      </c>
      <c r="U1214">
        <v>1</v>
      </c>
      <c r="V1214">
        <v>0</v>
      </c>
      <c r="W1214">
        <v>0</v>
      </c>
      <c r="X1214">
        <v>0</v>
      </c>
      <c r="Y1214" s="5">
        <v>20</v>
      </c>
      <c r="Z1214">
        <v>49</v>
      </c>
      <c r="AA1214">
        <f t="shared" si="56"/>
        <v>49</v>
      </c>
    </row>
    <row r="1215" spans="1:27" x14ac:dyDescent="0.25">
      <c r="A1215" s="2">
        <v>2021</v>
      </c>
      <c r="B1215" s="2" t="s">
        <v>478</v>
      </c>
      <c r="C1215" s="2" t="s">
        <v>368</v>
      </c>
      <c r="D1215" s="2" t="s">
        <v>369</v>
      </c>
      <c r="E1215" s="2" t="s">
        <v>200</v>
      </c>
      <c r="F1215" s="2" t="s">
        <v>201</v>
      </c>
      <c r="G1215" s="2" t="s">
        <v>961</v>
      </c>
      <c r="H1215" s="2" t="s">
        <v>1783</v>
      </c>
      <c r="I1215" s="2" t="s">
        <v>1784</v>
      </c>
      <c r="J1215" s="2" t="str">
        <f t="shared" si="54"/>
        <v>G164KNL368S693</v>
      </c>
      <c r="K1215" s="2">
        <f t="shared" si="55"/>
        <v>6</v>
      </c>
      <c r="L1215">
        <v>0</v>
      </c>
      <c r="M1215">
        <v>0</v>
      </c>
      <c r="N1215">
        <v>0</v>
      </c>
      <c r="O1215">
        <v>0</v>
      </c>
      <c r="P1215">
        <v>0</v>
      </c>
      <c r="Q1215">
        <v>6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  <c r="Y1215" s="5">
        <v>20</v>
      </c>
      <c r="Z1215">
        <v>49</v>
      </c>
      <c r="AA1215">
        <f t="shared" si="56"/>
        <v>294</v>
      </c>
    </row>
    <row r="1216" spans="1:27" x14ac:dyDescent="0.25">
      <c r="A1216" s="2">
        <v>2021</v>
      </c>
      <c r="B1216" s="2" t="s">
        <v>478</v>
      </c>
      <c r="C1216" s="2" t="s">
        <v>368</v>
      </c>
      <c r="D1216" s="2" t="s">
        <v>369</v>
      </c>
      <c r="E1216" s="2" t="s">
        <v>202</v>
      </c>
      <c r="F1216" s="2" t="s">
        <v>203</v>
      </c>
      <c r="G1216" s="2" t="s">
        <v>880</v>
      </c>
      <c r="H1216" s="2" t="s">
        <v>314</v>
      </c>
      <c r="I1216" s="2" t="s">
        <v>315</v>
      </c>
      <c r="J1216" s="2" t="str">
        <f t="shared" si="54"/>
        <v>G161KNL3623006</v>
      </c>
      <c r="K1216" s="2">
        <f t="shared" si="55"/>
        <v>7</v>
      </c>
      <c r="L1216">
        <v>0</v>
      </c>
      <c r="M1216">
        <v>0</v>
      </c>
      <c r="N1216">
        <v>0</v>
      </c>
      <c r="O1216">
        <v>0</v>
      </c>
      <c r="P1216">
        <v>0</v>
      </c>
      <c r="Q1216">
        <v>7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 s="5">
        <v>20</v>
      </c>
      <c r="Z1216">
        <v>49</v>
      </c>
      <c r="AA1216">
        <f t="shared" si="56"/>
        <v>343</v>
      </c>
    </row>
    <row r="1217" spans="1:27" x14ac:dyDescent="0.25">
      <c r="A1217" s="2">
        <v>2021</v>
      </c>
      <c r="B1217" s="2" t="s">
        <v>478</v>
      </c>
      <c r="C1217" s="2" t="s">
        <v>368</v>
      </c>
      <c r="D1217" s="2" t="s">
        <v>369</v>
      </c>
      <c r="E1217" s="2" t="s">
        <v>204</v>
      </c>
      <c r="F1217" s="2" t="s">
        <v>205</v>
      </c>
      <c r="G1217" s="2" t="s">
        <v>952</v>
      </c>
      <c r="H1217" s="2" t="s">
        <v>1722</v>
      </c>
      <c r="I1217" s="2" t="s">
        <v>1723</v>
      </c>
      <c r="J1217" s="2" t="str">
        <f t="shared" si="54"/>
        <v>G141KNL368S694</v>
      </c>
      <c r="K1217" s="2">
        <f t="shared" si="55"/>
        <v>2</v>
      </c>
      <c r="L1217">
        <v>0</v>
      </c>
      <c r="M1217">
        <v>0</v>
      </c>
      <c r="N1217">
        <v>0</v>
      </c>
      <c r="O1217">
        <v>0</v>
      </c>
      <c r="P1217">
        <v>0</v>
      </c>
      <c r="Q1217">
        <v>1</v>
      </c>
      <c r="R1217">
        <v>0</v>
      </c>
      <c r="S1217">
        <v>0</v>
      </c>
      <c r="T1217">
        <v>1</v>
      </c>
      <c r="U1217">
        <v>0</v>
      </c>
      <c r="V1217">
        <v>0</v>
      </c>
      <c r="W1217">
        <v>0</v>
      </c>
      <c r="X1217">
        <v>0</v>
      </c>
      <c r="Y1217" s="5">
        <v>20</v>
      </c>
      <c r="Z1217">
        <v>49</v>
      </c>
      <c r="AA1217">
        <f t="shared" si="56"/>
        <v>98</v>
      </c>
    </row>
    <row r="1218" spans="1:27" x14ac:dyDescent="0.25">
      <c r="A1218" s="2">
        <v>2021</v>
      </c>
      <c r="B1218" s="2" t="s">
        <v>478</v>
      </c>
      <c r="C1218" s="2" t="s">
        <v>368</v>
      </c>
      <c r="D1218" s="2" t="s">
        <v>369</v>
      </c>
      <c r="E1218" s="2" t="s">
        <v>486</v>
      </c>
      <c r="F1218" s="2" t="s">
        <v>206</v>
      </c>
      <c r="G1218" s="2" t="s">
        <v>952</v>
      </c>
      <c r="H1218" s="2" t="s">
        <v>314</v>
      </c>
      <c r="I1218" s="2" t="s">
        <v>315</v>
      </c>
      <c r="J1218" s="2" t="str">
        <f t="shared" si="54"/>
        <v>G141KNL3623006</v>
      </c>
      <c r="K1218" s="2">
        <f t="shared" si="55"/>
        <v>1</v>
      </c>
      <c r="L1218">
        <v>0</v>
      </c>
      <c r="M1218">
        <v>0</v>
      </c>
      <c r="N1218">
        <v>0</v>
      </c>
      <c r="O1218">
        <v>1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 s="5">
        <v>20</v>
      </c>
      <c r="Z1218">
        <v>49</v>
      </c>
      <c r="AA1218">
        <f t="shared" si="56"/>
        <v>49</v>
      </c>
    </row>
    <row r="1219" spans="1:27" x14ac:dyDescent="0.25">
      <c r="A1219" s="2">
        <v>2021</v>
      </c>
      <c r="B1219" s="2" t="s">
        <v>478</v>
      </c>
      <c r="C1219" s="2" t="s">
        <v>368</v>
      </c>
      <c r="D1219" s="2" t="s">
        <v>369</v>
      </c>
      <c r="E1219" s="2" t="s">
        <v>486</v>
      </c>
      <c r="F1219" s="2" t="s">
        <v>206</v>
      </c>
      <c r="G1219" s="2" t="s">
        <v>952</v>
      </c>
      <c r="H1219" s="2" t="s">
        <v>1783</v>
      </c>
      <c r="I1219" s="2" t="s">
        <v>1784</v>
      </c>
      <c r="J1219" s="2" t="str">
        <f t="shared" si="54"/>
        <v>G141KNL3623693</v>
      </c>
      <c r="K1219" s="2">
        <f t="shared" si="55"/>
        <v>12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10</v>
      </c>
      <c r="R1219">
        <v>1</v>
      </c>
      <c r="S1219">
        <v>1</v>
      </c>
      <c r="T1219">
        <v>0</v>
      </c>
      <c r="U1219">
        <v>0</v>
      </c>
      <c r="V1219">
        <v>0</v>
      </c>
      <c r="W1219">
        <v>0</v>
      </c>
      <c r="X1219">
        <v>0</v>
      </c>
      <c r="Y1219" s="5">
        <v>20</v>
      </c>
      <c r="Z1219">
        <v>49</v>
      </c>
      <c r="AA1219">
        <f t="shared" si="56"/>
        <v>588</v>
      </c>
    </row>
    <row r="1220" spans="1:27" x14ac:dyDescent="0.25">
      <c r="A1220" s="2">
        <v>2021</v>
      </c>
      <c r="B1220" s="2" t="s">
        <v>478</v>
      </c>
      <c r="C1220" s="2" t="s">
        <v>368</v>
      </c>
      <c r="D1220" s="2" t="s">
        <v>369</v>
      </c>
      <c r="E1220" s="2" t="s">
        <v>207</v>
      </c>
      <c r="F1220" s="2" t="s">
        <v>208</v>
      </c>
      <c r="G1220" s="2" t="s">
        <v>877</v>
      </c>
      <c r="H1220" s="2" t="s">
        <v>314</v>
      </c>
      <c r="I1220" s="2" t="s">
        <v>315</v>
      </c>
      <c r="J1220" s="2" t="str">
        <f t="shared" ref="J1220:J1244" si="57">_xlfn.CONCAT(F1220,H1220)</f>
        <v>G162KNL3623006</v>
      </c>
      <c r="K1220" s="2">
        <f t="shared" ref="K1220:K1244" si="58">SUM(L1220:X1220)</f>
        <v>1</v>
      </c>
      <c r="L1220">
        <v>0</v>
      </c>
      <c r="M1220">
        <v>0</v>
      </c>
      <c r="N1220">
        <v>0</v>
      </c>
      <c r="O1220">
        <v>0</v>
      </c>
      <c r="P1220">
        <v>0</v>
      </c>
      <c r="Q1220">
        <v>1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  <c r="Y1220" s="5">
        <v>20</v>
      </c>
      <c r="Z1220">
        <v>49</v>
      </c>
      <c r="AA1220">
        <f t="shared" si="56"/>
        <v>49</v>
      </c>
    </row>
    <row r="1221" spans="1:27" x14ac:dyDescent="0.25">
      <c r="A1221" s="2">
        <v>2021</v>
      </c>
      <c r="B1221" s="2" t="s">
        <v>478</v>
      </c>
      <c r="C1221" s="2" t="s">
        <v>368</v>
      </c>
      <c r="D1221" s="2" t="s">
        <v>369</v>
      </c>
      <c r="E1221" s="2" t="s">
        <v>207</v>
      </c>
      <c r="F1221" s="2" t="s">
        <v>208</v>
      </c>
      <c r="G1221" s="2" t="s">
        <v>877</v>
      </c>
      <c r="H1221" s="2" t="s">
        <v>1783</v>
      </c>
      <c r="I1221" s="2" t="s">
        <v>1784</v>
      </c>
      <c r="J1221" s="2" t="str">
        <f t="shared" si="57"/>
        <v>G162KNL3623693</v>
      </c>
      <c r="K1221" s="2">
        <f t="shared" si="58"/>
        <v>17</v>
      </c>
      <c r="L1221">
        <v>0</v>
      </c>
      <c r="M1221">
        <v>0</v>
      </c>
      <c r="N1221">
        <v>0</v>
      </c>
      <c r="O1221">
        <v>3</v>
      </c>
      <c r="P1221">
        <v>5</v>
      </c>
      <c r="Q1221">
        <v>4</v>
      </c>
      <c r="R1221">
        <v>5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 s="5">
        <v>20</v>
      </c>
      <c r="Z1221">
        <v>49</v>
      </c>
      <c r="AA1221">
        <f t="shared" ref="AA1221:AA1244" si="59">Z1221*K1221</f>
        <v>833</v>
      </c>
    </row>
    <row r="1222" spans="1:27" x14ac:dyDescent="0.25">
      <c r="A1222" s="2">
        <v>2021</v>
      </c>
      <c r="B1222" s="2" t="s">
        <v>478</v>
      </c>
      <c r="C1222" s="2" t="s">
        <v>368</v>
      </c>
      <c r="D1222" s="2" t="s">
        <v>369</v>
      </c>
      <c r="E1222" s="2" t="s">
        <v>207</v>
      </c>
      <c r="F1222" s="2" t="s">
        <v>208</v>
      </c>
      <c r="G1222" s="2" t="s">
        <v>877</v>
      </c>
      <c r="H1222" s="2" t="s">
        <v>1750</v>
      </c>
      <c r="I1222" s="2" t="s">
        <v>1751</v>
      </c>
      <c r="J1222" s="2" t="str">
        <f t="shared" si="57"/>
        <v>G162KNL3623707</v>
      </c>
      <c r="K1222" s="2">
        <f t="shared" si="58"/>
        <v>4</v>
      </c>
      <c r="L1222">
        <v>0</v>
      </c>
      <c r="M1222">
        <v>0</v>
      </c>
      <c r="N1222">
        <v>0</v>
      </c>
      <c r="O1222">
        <v>0</v>
      </c>
      <c r="P1222">
        <v>0</v>
      </c>
      <c r="Q1222">
        <v>4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 s="5">
        <v>20</v>
      </c>
      <c r="Z1222">
        <v>49</v>
      </c>
      <c r="AA1222">
        <f t="shared" si="59"/>
        <v>196</v>
      </c>
    </row>
    <row r="1223" spans="1:27" x14ac:dyDescent="0.25">
      <c r="A1223" s="2">
        <v>2021</v>
      </c>
      <c r="B1223" s="2" t="s">
        <v>478</v>
      </c>
      <c r="C1223" s="2" t="s">
        <v>292</v>
      </c>
      <c r="D1223" s="2" t="s">
        <v>1645</v>
      </c>
      <c r="E1223" s="2" t="s">
        <v>209</v>
      </c>
      <c r="F1223" s="2" t="s">
        <v>210</v>
      </c>
      <c r="G1223" s="2" t="s">
        <v>1648</v>
      </c>
      <c r="H1223" s="2" t="s">
        <v>1793</v>
      </c>
      <c r="I1223" s="2" t="s">
        <v>1794</v>
      </c>
      <c r="J1223" s="2" t="str">
        <f t="shared" si="57"/>
        <v>G059DRV09CH695</v>
      </c>
      <c r="K1223" s="2">
        <f t="shared" si="58"/>
        <v>6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6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 s="5">
        <v>20</v>
      </c>
      <c r="Z1223">
        <v>49</v>
      </c>
      <c r="AA1223">
        <f t="shared" si="59"/>
        <v>294</v>
      </c>
    </row>
    <row r="1224" spans="1:27" x14ac:dyDescent="0.25">
      <c r="A1224" s="2">
        <v>2021</v>
      </c>
      <c r="B1224" s="2" t="s">
        <v>478</v>
      </c>
      <c r="C1224" s="2" t="s">
        <v>368</v>
      </c>
      <c r="D1224" s="2" t="s">
        <v>531</v>
      </c>
      <c r="E1224" s="2" t="s">
        <v>211</v>
      </c>
      <c r="F1224" s="2" t="s">
        <v>212</v>
      </c>
      <c r="G1224" s="2" t="s">
        <v>998</v>
      </c>
      <c r="H1224" s="2" t="s">
        <v>314</v>
      </c>
      <c r="I1224" s="2" t="s">
        <v>315</v>
      </c>
      <c r="J1224" s="2" t="str">
        <f t="shared" si="57"/>
        <v>G190KSL3623006</v>
      </c>
      <c r="K1224" s="2">
        <f t="shared" si="58"/>
        <v>4</v>
      </c>
      <c r="L1224">
        <v>0</v>
      </c>
      <c r="M1224">
        <v>0</v>
      </c>
      <c r="N1224">
        <v>0</v>
      </c>
      <c r="O1224">
        <v>0</v>
      </c>
      <c r="P1224">
        <v>0</v>
      </c>
      <c r="Q1224">
        <v>4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 s="5">
        <v>25</v>
      </c>
      <c r="Z1224">
        <v>59</v>
      </c>
      <c r="AA1224">
        <f t="shared" si="59"/>
        <v>236</v>
      </c>
    </row>
    <row r="1225" spans="1:27" x14ac:dyDescent="0.25">
      <c r="A1225" s="2">
        <v>2021</v>
      </c>
      <c r="B1225" s="2" t="s">
        <v>478</v>
      </c>
      <c r="C1225" s="2" t="s">
        <v>292</v>
      </c>
      <c r="D1225" s="2" t="s">
        <v>1645</v>
      </c>
      <c r="E1225" s="2" t="s">
        <v>213</v>
      </c>
      <c r="F1225" s="2" t="s">
        <v>214</v>
      </c>
      <c r="G1225" s="2" t="s">
        <v>1685</v>
      </c>
      <c r="H1225" s="2" t="s">
        <v>1793</v>
      </c>
      <c r="I1225" s="2" t="s">
        <v>1794</v>
      </c>
      <c r="J1225" s="2" t="str">
        <f t="shared" si="57"/>
        <v>G060DRV097S695</v>
      </c>
      <c r="K1225" s="2">
        <f t="shared" si="58"/>
        <v>9</v>
      </c>
      <c r="L1225">
        <v>0</v>
      </c>
      <c r="M1225">
        <v>0</v>
      </c>
      <c r="N1225">
        <v>0</v>
      </c>
      <c r="O1225">
        <v>1</v>
      </c>
      <c r="P1225">
        <v>4</v>
      </c>
      <c r="Q1225">
        <v>2</v>
      </c>
      <c r="R1225">
        <v>1</v>
      </c>
      <c r="S1225">
        <v>1</v>
      </c>
      <c r="T1225">
        <v>0</v>
      </c>
      <c r="U1225">
        <v>0</v>
      </c>
      <c r="V1225">
        <v>0</v>
      </c>
      <c r="W1225">
        <v>0</v>
      </c>
      <c r="X1225">
        <v>0</v>
      </c>
      <c r="Y1225" s="5">
        <v>20</v>
      </c>
      <c r="Z1225">
        <v>49</v>
      </c>
      <c r="AA1225">
        <f t="shared" si="59"/>
        <v>441</v>
      </c>
    </row>
    <row r="1226" spans="1:27" x14ac:dyDescent="0.25">
      <c r="A1226" s="2">
        <v>2021</v>
      </c>
      <c r="B1226" s="2" t="s">
        <v>478</v>
      </c>
      <c r="C1226" s="2" t="s">
        <v>292</v>
      </c>
      <c r="D1226" s="2" t="s">
        <v>1645</v>
      </c>
      <c r="E1226" s="2" t="s">
        <v>215</v>
      </c>
      <c r="F1226" s="2" t="s">
        <v>216</v>
      </c>
      <c r="G1226" s="2" t="s">
        <v>1678</v>
      </c>
      <c r="H1226" s="2" t="s">
        <v>1983</v>
      </c>
      <c r="I1226" s="2" t="s">
        <v>1984</v>
      </c>
      <c r="J1226" s="2" t="str">
        <f t="shared" si="57"/>
        <v>G061DRPC262075</v>
      </c>
      <c r="K1226" s="2">
        <f t="shared" si="58"/>
        <v>59</v>
      </c>
      <c r="L1226">
        <v>0</v>
      </c>
      <c r="M1226">
        <v>0</v>
      </c>
      <c r="N1226">
        <v>0</v>
      </c>
      <c r="O1226">
        <v>15</v>
      </c>
      <c r="P1226">
        <v>10</v>
      </c>
      <c r="Q1226">
        <v>20</v>
      </c>
      <c r="R1226">
        <v>14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 s="5">
        <v>29</v>
      </c>
      <c r="Z1226">
        <v>69</v>
      </c>
      <c r="AA1226">
        <f t="shared" si="59"/>
        <v>4071</v>
      </c>
    </row>
    <row r="1227" spans="1:27" x14ac:dyDescent="0.25">
      <c r="A1227" s="2">
        <v>2021</v>
      </c>
      <c r="B1227" s="2" t="s">
        <v>478</v>
      </c>
      <c r="C1227" s="2" t="s">
        <v>292</v>
      </c>
      <c r="D1227" s="2" t="s">
        <v>1645</v>
      </c>
      <c r="E1227" s="2" t="s">
        <v>215</v>
      </c>
      <c r="F1227" s="2" t="s">
        <v>216</v>
      </c>
      <c r="G1227" s="2" t="s">
        <v>1678</v>
      </c>
      <c r="H1227" s="2" t="s">
        <v>1783</v>
      </c>
      <c r="I1227" s="2" t="s">
        <v>1784</v>
      </c>
      <c r="J1227" s="2" t="str">
        <f t="shared" si="57"/>
        <v>G061DRPC262693</v>
      </c>
      <c r="K1227" s="2">
        <f t="shared" si="58"/>
        <v>34</v>
      </c>
      <c r="L1227">
        <v>0</v>
      </c>
      <c r="M1227">
        <v>0</v>
      </c>
      <c r="N1227">
        <v>0</v>
      </c>
      <c r="O1227">
        <v>12</v>
      </c>
      <c r="P1227">
        <v>10</v>
      </c>
      <c r="Q1227">
        <v>5</v>
      </c>
      <c r="R1227">
        <v>7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 s="5">
        <v>29</v>
      </c>
      <c r="Z1227">
        <v>69</v>
      </c>
      <c r="AA1227">
        <f t="shared" si="59"/>
        <v>2346</v>
      </c>
    </row>
    <row r="1228" spans="1:27" x14ac:dyDescent="0.25">
      <c r="A1228" s="2">
        <v>2021</v>
      </c>
      <c r="B1228" s="2" t="s">
        <v>478</v>
      </c>
      <c r="C1228" s="2" t="s">
        <v>292</v>
      </c>
      <c r="D1228" s="2" t="s">
        <v>1645</v>
      </c>
      <c r="E1228" s="2" t="s">
        <v>217</v>
      </c>
      <c r="F1228" s="2" t="s">
        <v>218</v>
      </c>
      <c r="G1228" s="2" t="s">
        <v>1685</v>
      </c>
      <c r="H1228" s="2" t="s">
        <v>1722</v>
      </c>
      <c r="I1228" s="2" t="s">
        <v>1723</v>
      </c>
      <c r="J1228" s="2" t="str">
        <f t="shared" si="57"/>
        <v>G060DRV098S694</v>
      </c>
      <c r="K1228" s="2">
        <f t="shared" si="58"/>
        <v>4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4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 s="5">
        <v>20</v>
      </c>
      <c r="Z1228">
        <v>49</v>
      </c>
      <c r="AA1228">
        <f t="shared" si="59"/>
        <v>196</v>
      </c>
    </row>
    <row r="1229" spans="1:27" x14ac:dyDescent="0.25">
      <c r="A1229" s="2">
        <v>2021</v>
      </c>
      <c r="B1229" s="2" t="s">
        <v>478</v>
      </c>
      <c r="C1229" s="2" t="s">
        <v>326</v>
      </c>
      <c r="D1229" s="2" t="s">
        <v>327</v>
      </c>
      <c r="E1229" s="2" t="s">
        <v>219</v>
      </c>
      <c r="F1229" s="2" t="s">
        <v>220</v>
      </c>
      <c r="G1229" s="2" t="s">
        <v>65</v>
      </c>
      <c r="H1229" s="2" t="s">
        <v>1750</v>
      </c>
      <c r="I1229" s="2" t="s">
        <v>1751</v>
      </c>
      <c r="J1229" s="2" t="str">
        <f t="shared" si="57"/>
        <v>G235TRV0923707</v>
      </c>
      <c r="K1229" s="2">
        <f t="shared" si="58"/>
        <v>6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6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 s="5">
        <v>20</v>
      </c>
      <c r="Z1229">
        <v>49</v>
      </c>
      <c r="AA1229">
        <f t="shared" si="59"/>
        <v>294</v>
      </c>
    </row>
    <row r="1230" spans="1:27" x14ac:dyDescent="0.25">
      <c r="A1230" s="2">
        <v>2021</v>
      </c>
      <c r="B1230" s="2" t="s">
        <v>478</v>
      </c>
      <c r="C1230" s="2" t="s">
        <v>368</v>
      </c>
      <c r="D1230" s="2" t="s">
        <v>369</v>
      </c>
      <c r="E1230" s="2" t="s">
        <v>221</v>
      </c>
      <c r="F1230" s="2" t="s">
        <v>960</v>
      </c>
      <c r="G1230" s="2" t="s">
        <v>961</v>
      </c>
      <c r="H1230" s="2" t="s">
        <v>1983</v>
      </c>
      <c r="I1230" s="2" t="s">
        <v>1984</v>
      </c>
      <c r="J1230" s="2" t="str">
        <f t="shared" si="57"/>
        <v>G164KNL5162075</v>
      </c>
      <c r="K1230" s="2">
        <f t="shared" si="58"/>
        <v>30</v>
      </c>
      <c r="L1230">
        <v>0</v>
      </c>
      <c r="M1230">
        <v>0</v>
      </c>
      <c r="N1230">
        <v>0</v>
      </c>
      <c r="O1230">
        <v>4</v>
      </c>
      <c r="P1230">
        <v>1</v>
      </c>
      <c r="Q1230">
        <v>23</v>
      </c>
      <c r="R1230">
        <v>2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 s="5">
        <v>22.5</v>
      </c>
      <c r="Z1230">
        <v>55</v>
      </c>
      <c r="AA1230">
        <f t="shared" si="59"/>
        <v>1650</v>
      </c>
    </row>
    <row r="1231" spans="1:27" x14ac:dyDescent="0.25">
      <c r="A1231" s="2">
        <v>2021</v>
      </c>
      <c r="B1231" s="2" t="s">
        <v>478</v>
      </c>
      <c r="C1231" s="2" t="s">
        <v>368</v>
      </c>
      <c r="D1231" s="2" t="s">
        <v>369</v>
      </c>
      <c r="E1231" s="2" t="s">
        <v>221</v>
      </c>
      <c r="F1231" s="2" t="s">
        <v>960</v>
      </c>
      <c r="G1231" s="2" t="s">
        <v>961</v>
      </c>
      <c r="H1231" s="2" t="s">
        <v>1783</v>
      </c>
      <c r="I1231" s="2" t="s">
        <v>1784</v>
      </c>
      <c r="J1231" s="2" t="str">
        <f t="shared" si="57"/>
        <v>G164KNL5162693</v>
      </c>
      <c r="K1231" s="2">
        <f t="shared" si="58"/>
        <v>26</v>
      </c>
      <c r="L1231">
        <v>0</v>
      </c>
      <c r="M1231">
        <v>0</v>
      </c>
      <c r="N1231">
        <v>0</v>
      </c>
      <c r="O1231">
        <v>0</v>
      </c>
      <c r="P1231">
        <v>2</v>
      </c>
      <c r="Q1231">
        <v>7</v>
      </c>
      <c r="R1231">
        <v>10</v>
      </c>
      <c r="S1231">
        <v>7</v>
      </c>
      <c r="T1231">
        <v>0</v>
      </c>
      <c r="U1231">
        <v>0</v>
      </c>
      <c r="V1231">
        <v>0</v>
      </c>
      <c r="W1231">
        <v>0</v>
      </c>
      <c r="X1231">
        <v>0</v>
      </c>
      <c r="Y1231" s="5">
        <v>22.5</v>
      </c>
      <c r="Z1231">
        <v>55</v>
      </c>
      <c r="AA1231">
        <f t="shared" si="59"/>
        <v>1430</v>
      </c>
    </row>
    <row r="1232" spans="1:27" x14ac:dyDescent="0.25">
      <c r="A1232" s="2">
        <v>2021</v>
      </c>
      <c r="B1232" s="2" t="s">
        <v>478</v>
      </c>
      <c r="C1232" s="2" t="s">
        <v>368</v>
      </c>
      <c r="D1232" s="2" t="s">
        <v>369</v>
      </c>
      <c r="E1232" s="2" t="s">
        <v>222</v>
      </c>
      <c r="F1232" s="2" t="s">
        <v>951</v>
      </c>
      <c r="G1232" s="2" t="s">
        <v>952</v>
      </c>
      <c r="H1232" s="2" t="s">
        <v>1783</v>
      </c>
      <c r="I1232" s="2" t="s">
        <v>1784</v>
      </c>
      <c r="J1232" s="2" t="str">
        <f t="shared" si="57"/>
        <v>G141KNL5162693</v>
      </c>
      <c r="K1232" s="2">
        <f t="shared" si="58"/>
        <v>6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6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 s="5">
        <v>22.5</v>
      </c>
      <c r="Z1232">
        <v>55</v>
      </c>
      <c r="AA1232">
        <f t="shared" si="59"/>
        <v>330</v>
      </c>
    </row>
    <row r="1233" spans="1:27" x14ac:dyDescent="0.25">
      <c r="A1233" s="2">
        <v>2021</v>
      </c>
      <c r="B1233" s="2" t="s">
        <v>1002</v>
      </c>
      <c r="C1233" s="2" t="s">
        <v>1002</v>
      </c>
      <c r="D1233" s="2" t="s">
        <v>1002</v>
      </c>
      <c r="E1233" s="2" t="s">
        <v>223</v>
      </c>
      <c r="F1233" s="2" t="s">
        <v>224</v>
      </c>
      <c r="G1233" s="2" t="s">
        <v>225</v>
      </c>
      <c r="H1233" s="2" t="s">
        <v>873</v>
      </c>
      <c r="I1233" s="2" t="s">
        <v>874</v>
      </c>
      <c r="J1233" s="2" t="str">
        <f t="shared" si="57"/>
        <v>AM023ACN1800248</v>
      </c>
      <c r="K1233" s="2">
        <f t="shared" si="58"/>
        <v>1</v>
      </c>
      <c r="L1233">
        <v>1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 s="5">
        <v>10</v>
      </c>
      <c r="Z1233">
        <v>24</v>
      </c>
      <c r="AA1233">
        <f t="shared" si="59"/>
        <v>24</v>
      </c>
    </row>
    <row r="1234" spans="1:27" x14ac:dyDescent="0.25">
      <c r="A1234" s="2">
        <v>2021</v>
      </c>
      <c r="B1234" s="2" t="s">
        <v>1002</v>
      </c>
      <c r="C1234" s="2" t="s">
        <v>1002</v>
      </c>
      <c r="D1234" s="2" t="s">
        <v>226</v>
      </c>
      <c r="E1234" s="2" t="s">
        <v>227</v>
      </c>
      <c r="F1234" s="2" t="s">
        <v>228</v>
      </c>
      <c r="G1234" s="2" t="s">
        <v>229</v>
      </c>
      <c r="H1234" s="2" t="s">
        <v>561</v>
      </c>
      <c r="I1234" s="2" t="s">
        <v>562</v>
      </c>
      <c r="J1234" s="2" t="str">
        <f t="shared" si="57"/>
        <v>AB016AHC2053436</v>
      </c>
      <c r="K1234" s="2">
        <f t="shared" si="58"/>
        <v>79</v>
      </c>
      <c r="L1234">
        <v>79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 s="5">
        <v>10</v>
      </c>
      <c r="Z1234">
        <v>24</v>
      </c>
      <c r="AA1234">
        <f t="shared" si="59"/>
        <v>1896</v>
      </c>
    </row>
    <row r="1235" spans="1:27" x14ac:dyDescent="0.25">
      <c r="A1235" s="2">
        <v>2021</v>
      </c>
      <c r="B1235" s="2" t="s">
        <v>1002</v>
      </c>
      <c r="C1235" s="2" t="s">
        <v>1002</v>
      </c>
      <c r="D1235" s="2" t="s">
        <v>1003</v>
      </c>
      <c r="E1235" s="2" t="s">
        <v>230</v>
      </c>
      <c r="F1235" s="2" t="s">
        <v>231</v>
      </c>
      <c r="G1235" s="2" t="s">
        <v>232</v>
      </c>
      <c r="H1235" s="2" t="s">
        <v>724</v>
      </c>
      <c r="I1235" s="2" t="s">
        <v>363</v>
      </c>
      <c r="J1235" s="2" t="str">
        <f t="shared" si="57"/>
        <v>AM444ASRA153497</v>
      </c>
      <c r="K1235" s="2">
        <f t="shared" si="58"/>
        <v>14</v>
      </c>
      <c r="L1235">
        <v>0</v>
      </c>
      <c r="M1235">
        <v>0</v>
      </c>
      <c r="N1235">
        <v>0</v>
      </c>
      <c r="O1235">
        <v>3</v>
      </c>
      <c r="P1235">
        <v>1</v>
      </c>
      <c r="Q1235">
        <v>4</v>
      </c>
      <c r="R1235">
        <v>0</v>
      </c>
      <c r="S1235">
        <v>3</v>
      </c>
      <c r="T1235">
        <v>1</v>
      </c>
      <c r="U1235">
        <v>1</v>
      </c>
      <c r="V1235">
        <v>1</v>
      </c>
      <c r="W1235">
        <v>0</v>
      </c>
      <c r="X1235">
        <v>0</v>
      </c>
      <c r="Y1235" s="5">
        <v>16.5</v>
      </c>
      <c r="Z1235">
        <v>39</v>
      </c>
      <c r="AA1235">
        <f t="shared" si="59"/>
        <v>546</v>
      </c>
    </row>
    <row r="1236" spans="1:27" x14ac:dyDescent="0.25">
      <c r="A1236" s="2">
        <v>2021</v>
      </c>
      <c r="B1236" s="2" t="s">
        <v>1002</v>
      </c>
      <c r="C1236" s="2" t="s">
        <v>1002</v>
      </c>
      <c r="D1236" s="2" t="s">
        <v>1003</v>
      </c>
      <c r="E1236" s="2" t="s">
        <v>233</v>
      </c>
      <c r="F1236" s="2" t="s">
        <v>234</v>
      </c>
      <c r="G1236" s="2" t="s">
        <v>235</v>
      </c>
      <c r="H1236" s="2" t="s">
        <v>699</v>
      </c>
      <c r="I1236" s="2" t="s">
        <v>700</v>
      </c>
      <c r="J1236" s="2" t="str">
        <f t="shared" si="57"/>
        <v>AG371ASPV100232</v>
      </c>
      <c r="K1236" s="2">
        <f t="shared" si="58"/>
        <v>325</v>
      </c>
      <c r="L1236">
        <v>105</v>
      </c>
      <c r="M1236">
        <v>45</v>
      </c>
      <c r="N1236">
        <v>39</v>
      </c>
      <c r="O1236">
        <v>41</v>
      </c>
      <c r="P1236">
        <v>34</v>
      </c>
      <c r="Q1236">
        <v>31</v>
      </c>
      <c r="R1236">
        <v>30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  <c r="Y1236" s="5">
        <v>8</v>
      </c>
      <c r="Z1236">
        <v>19</v>
      </c>
      <c r="AA1236">
        <f t="shared" si="59"/>
        <v>6175</v>
      </c>
    </row>
    <row r="1237" spans="1:27" x14ac:dyDescent="0.25">
      <c r="A1237" s="2">
        <v>2021</v>
      </c>
      <c r="B1237" s="2" t="s">
        <v>1002</v>
      </c>
      <c r="C1237" s="2" t="s">
        <v>1002</v>
      </c>
      <c r="D1237" s="2" t="s">
        <v>1003</v>
      </c>
      <c r="E1237" s="2" t="s">
        <v>236</v>
      </c>
      <c r="F1237" s="2" t="s">
        <v>237</v>
      </c>
      <c r="G1237" s="2" t="s">
        <v>238</v>
      </c>
      <c r="H1237" s="2" t="s">
        <v>319</v>
      </c>
      <c r="I1237" s="2" t="s">
        <v>320</v>
      </c>
      <c r="J1237" s="2" t="str">
        <f t="shared" si="57"/>
        <v>AM444ASRA100004</v>
      </c>
      <c r="K1237" s="2">
        <f t="shared" si="58"/>
        <v>3</v>
      </c>
      <c r="L1237">
        <v>0</v>
      </c>
      <c r="M1237">
        <v>0</v>
      </c>
      <c r="N1237">
        <v>0</v>
      </c>
      <c r="O1237">
        <v>0</v>
      </c>
      <c r="P1237">
        <v>0</v>
      </c>
      <c r="Q1237">
        <v>0</v>
      </c>
      <c r="R1237">
        <v>0</v>
      </c>
      <c r="S1237">
        <v>2</v>
      </c>
      <c r="T1237">
        <v>1</v>
      </c>
      <c r="U1237">
        <v>0</v>
      </c>
      <c r="V1237">
        <v>0</v>
      </c>
      <c r="W1237">
        <v>0</v>
      </c>
      <c r="X1237">
        <v>0</v>
      </c>
      <c r="Y1237" s="5">
        <v>16.5</v>
      </c>
      <c r="Z1237">
        <v>39</v>
      </c>
      <c r="AA1237">
        <f t="shared" si="59"/>
        <v>117</v>
      </c>
    </row>
    <row r="1238" spans="1:27" x14ac:dyDescent="0.25">
      <c r="A1238" s="2">
        <v>2021</v>
      </c>
      <c r="B1238" s="2" t="s">
        <v>1002</v>
      </c>
      <c r="C1238" s="2" t="s">
        <v>1002</v>
      </c>
      <c r="D1238" s="2" t="s">
        <v>1003</v>
      </c>
      <c r="E1238" s="2" t="s">
        <v>239</v>
      </c>
      <c r="F1238" s="2" t="s">
        <v>240</v>
      </c>
      <c r="G1238" s="2" t="s">
        <v>241</v>
      </c>
      <c r="H1238" s="2" t="s">
        <v>319</v>
      </c>
      <c r="I1238" s="2" t="s">
        <v>320</v>
      </c>
      <c r="J1238" s="2" t="str">
        <f t="shared" si="57"/>
        <v>AM402ASPV100004</v>
      </c>
      <c r="K1238" s="2">
        <f t="shared" si="58"/>
        <v>2</v>
      </c>
      <c r="L1238">
        <v>1</v>
      </c>
      <c r="M1238">
        <v>0</v>
      </c>
      <c r="N1238">
        <v>0</v>
      </c>
      <c r="O1238">
        <v>0</v>
      </c>
      <c r="P1238">
        <v>0</v>
      </c>
      <c r="Q1238">
        <v>1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 s="5">
        <v>12</v>
      </c>
      <c r="Z1238">
        <v>29</v>
      </c>
      <c r="AA1238">
        <f t="shared" si="59"/>
        <v>58</v>
      </c>
    </row>
    <row r="1239" spans="1:27" x14ac:dyDescent="0.25">
      <c r="A1239" s="2">
        <v>2021</v>
      </c>
      <c r="B1239" s="2" t="s">
        <v>1002</v>
      </c>
      <c r="C1239" s="2" t="s">
        <v>1002</v>
      </c>
      <c r="D1239" s="2" t="s">
        <v>1003</v>
      </c>
      <c r="E1239" s="2" t="s">
        <v>242</v>
      </c>
      <c r="F1239" s="2" t="s">
        <v>243</v>
      </c>
      <c r="G1239" s="2" t="s">
        <v>244</v>
      </c>
      <c r="H1239" s="2" t="s">
        <v>319</v>
      </c>
      <c r="I1239" s="2" t="s">
        <v>320</v>
      </c>
      <c r="J1239" s="2" t="str">
        <f t="shared" si="57"/>
        <v>AM403ASPV100004</v>
      </c>
      <c r="K1239" s="2">
        <f t="shared" si="58"/>
        <v>2</v>
      </c>
      <c r="L1239">
        <v>0</v>
      </c>
      <c r="M1239">
        <v>2</v>
      </c>
      <c r="N1239">
        <v>0</v>
      </c>
      <c r="O1239">
        <v>0</v>
      </c>
      <c r="P1239">
        <v>0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 s="5">
        <v>14</v>
      </c>
      <c r="Z1239">
        <v>34</v>
      </c>
      <c r="AA1239">
        <f t="shared" si="59"/>
        <v>68</v>
      </c>
    </row>
    <row r="1240" spans="1:27" x14ac:dyDescent="0.25">
      <c r="A1240" s="2">
        <v>2021</v>
      </c>
      <c r="B1240" s="2" t="s">
        <v>1002</v>
      </c>
      <c r="C1240" s="2" t="s">
        <v>1002</v>
      </c>
      <c r="D1240" s="2" t="s">
        <v>1003</v>
      </c>
      <c r="E1240" s="2" t="s">
        <v>242</v>
      </c>
      <c r="F1240" s="2" t="s">
        <v>243</v>
      </c>
      <c r="G1240" s="2" t="s">
        <v>244</v>
      </c>
      <c r="H1240" s="2" t="s">
        <v>356</v>
      </c>
      <c r="I1240" s="2" t="s">
        <v>357</v>
      </c>
      <c r="J1240" s="2" t="str">
        <f t="shared" si="57"/>
        <v>AM403ASPV100007</v>
      </c>
      <c r="K1240" s="2">
        <f t="shared" si="58"/>
        <v>1</v>
      </c>
      <c r="L1240">
        <v>0</v>
      </c>
      <c r="M1240">
        <v>0</v>
      </c>
      <c r="N1240">
        <v>1</v>
      </c>
      <c r="O1240">
        <v>0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 s="5">
        <v>14</v>
      </c>
      <c r="Z1240">
        <v>34</v>
      </c>
      <c r="AA1240">
        <f t="shared" si="59"/>
        <v>34</v>
      </c>
    </row>
    <row r="1241" spans="1:27" x14ac:dyDescent="0.25">
      <c r="A1241" s="2">
        <v>2021</v>
      </c>
      <c r="B1241" s="2" t="s">
        <v>1002</v>
      </c>
      <c r="C1241" s="2" t="s">
        <v>1002</v>
      </c>
      <c r="D1241" s="2" t="s">
        <v>1002</v>
      </c>
      <c r="E1241" s="2" t="s">
        <v>245</v>
      </c>
      <c r="F1241" s="2" t="s">
        <v>246</v>
      </c>
      <c r="G1241" s="2" t="s">
        <v>247</v>
      </c>
      <c r="H1241" s="2" t="s">
        <v>319</v>
      </c>
      <c r="I1241" s="2" t="s">
        <v>320</v>
      </c>
      <c r="J1241" s="2" t="str">
        <f t="shared" si="57"/>
        <v>AM022ACN1800004</v>
      </c>
      <c r="K1241" s="2">
        <f t="shared" si="58"/>
        <v>2</v>
      </c>
      <c r="L1241">
        <v>2</v>
      </c>
      <c r="M1241">
        <v>0</v>
      </c>
      <c r="N1241">
        <v>0</v>
      </c>
      <c r="O1241">
        <v>0</v>
      </c>
      <c r="P1241">
        <v>0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 s="5">
        <v>6.5</v>
      </c>
      <c r="Z1241">
        <v>15</v>
      </c>
      <c r="AA1241">
        <f t="shared" si="59"/>
        <v>30</v>
      </c>
    </row>
    <row r="1242" spans="1:27" x14ac:dyDescent="0.25">
      <c r="A1242" s="2">
        <v>2021</v>
      </c>
      <c r="B1242" s="2" t="s">
        <v>1002</v>
      </c>
      <c r="C1242" s="2" t="s">
        <v>1002</v>
      </c>
      <c r="D1242" s="2" t="s">
        <v>1002</v>
      </c>
      <c r="E1242" s="2" t="s">
        <v>245</v>
      </c>
      <c r="F1242" s="2" t="s">
        <v>246</v>
      </c>
      <c r="G1242" s="2" t="s">
        <v>247</v>
      </c>
      <c r="H1242" s="2" t="s">
        <v>356</v>
      </c>
      <c r="I1242" s="2" t="s">
        <v>357</v>
      </c>
      <c r="J1242" s="2" t="str">
        <f t="shared" si="57"/>
        <v>AM022ACN1800007</v>
      </c>
      <c r="K1242" s="2">
        <f t="shared" si="58"/>
        <v>3</v>
      </c>
      <c r="L1242">
        <v>3</v>
      </c>
      <c r="M1242">
        <v>0</v>
      </c>
      <c r="N1242">
        <v>0</v>
      </c>
      <c r="O1242">
        <v>0</v>
      </c>
      <c r="P1242">
        <v>0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0</v>
      </c>
      <c r="Y1242" s="5">
        <v>6.5</v>
      </c>
      <c r="Z1242">
        <v>15</v>
      </c>
      <c r="AA1242">
        <f t="shared" si="59"/>
        <v>45</v>
      </c>
    </row>
    <row r="1243" spans="1:27" x14ac:dyDescent="0.25">
      <c r="A1243" s="2">
        <v>2021</v>
      </c>
      <c r="B1243" s="2" t="s">
        <v>1002</v>
      </c>
      <c r="C1243" s="2" t="s">
        <v>1002</v>
      </c>
      <c r="D1243" s="2" t="s">
        <v>525</v>
      </c>
      <c r="E1243" s="2" t="s">
        <v>248</v>
      </c>
      <c r="F1243" s="2" t="s">
        <v>249</v>
      </c>
      <c r="G1243" s="2" t="s">
        <v>250</v>
      </c>
      <c r="H1243" s="2" t="s">
        <v>1729</v>
      </c>
      <c r="I1243" s="2" t="s">
        <v>1730</v>
      </c>
      <c r="J1243" s="2" t="str">
        <f t="shared" si="57"/>
        <v>AM404ASC25SW690</v>
      </c>
      <c r="K1243" s="2">
        <f t="shared" si="58"/>
        <v>364</v>
      </c>
      <c r="L1243">
        <v>38</v>
      </c>
      <c r="M1243">
        <v>104</v>
      </c>
      <c r="N1243">
        <v>89</v>
      </c>
      <c r="O1243">
        <v>85</v>
      </c>
      <c r="P1243">
        <v>27</v>
      </c>
      <c r="Q1243">
        <v>21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  <c r="Y1243" s="5">
        <v>26.5</v>
      </c>
      <c r="Z1243">
        <v>69</v>
      </c>
      <c r="AA1243">
        <f t="shared" si="59"/>
        <v>25116</v>
      </c>
    </row>
    <row r="1244" spans="1:27" x14ac:dyDescent="0.25">
      <c r="A1244" s="2">
        <v>2021</v>
      </c>
      <c r="B1244" s="2" t="s">
        <v>1002</v>
      </c>
      <c r="C1244" s="2" t="s">
        <v>1002</v>
      </c>
      <c r="D1244" s="2" t="s">
        <v>1002</v>
      </c>
      <c r="E1244" s="2" t="s">
        <v>251</v>
      </c>
      <c r="F1244" s="2" t="s">
        <v>252</v>
      </c>
      <c r="G1244" s="2" t="s">
        <v>253</v>
      </c>
      <c r="H1244" s="2" t="s">
        <v>1729</v>
      </c>
      <c r="I1244" s="2" t="s">
        <v>1730</v>
      </c>
      <c r="J1244" s="2" t="str">
        <f t="shared" si="57"/>
        <v>AW003ACL36SW690</v>
      </c>
      <c r="K1244" s="2">
        <f t="shared" si="58"/>
        <v>22</v>
      </c>
      <c r="L1244">
        <v>22</v>
      </c>
      <c r="M1244">
        <v>0</v>
      </c>
      <c r="N1244">
        <v>0</v>
      </c>
      <c r="O1244">
        <v>0</v>
      </c>
      <c r="P1244">
        <v>0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 s="5">
        <v>12</v>
      </c>
      <c r="Z1244">
        <v>29</v>
      </c>
      <c r="AA1244">
        <f t="shared" si="59"/>
        <v>638</v>
      </c>
    </row>
    <row r="1245" spans="1:27" x14ac:dyDescent="0.25">
      <c r="F1245" s="2"/>
      <c r="G1245" s="2"/>
      <c r="Y1245" s="5"/>
    </row>
    <row r="1246" spans="1:27" x14ac:dyDescent="0.25">
      <c r="K1246" s="8">
        <f>SUM(K4:K1245)</f>
        <v>40230</v>
      </c>
      <c r="AA1246" s="7">
        <f>SUM(AA4:AA1245)</f>
        <v>2306059</v>
      </c>
    </row>
  </sheetData>
  <autoFilter ref="A3:Z1244"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workbookViewId="0">
      <selection activeCell="H11" sqref="H11"/>
    </sheetView>
  </sheetViews>
  <sheetFormatPr defaultColWidth="8.85546875" defaultRowHeight="15" x14ac:dyDescent="0.25"/>
  <cols>
    <col min="1" max="1" width="18.28515625" bestFit="1" customWidth="1"/>
    <col min="2" max="2" width="16.140625" bestFit="1" customWidth="1"/>
    <col min="7" max="7" width="18.28515625" bestFit="1" customWidth="1"/>
    <col min="8" max="8" width="16.140625" bestFit="1" customWidth="1"/>
  </cols>
  <sheetData>
    <row r="3" spans="1:8" x14ac:dyDescent="0.25">
      <c r="A3" s="6" t="s">
        <v>254</v>
      </c>
      <c r="B3" t="s">
        <v>256</v>
      </c>
      <c r="G3" s="6" t="s">
        <v>254</v>
      </c>
      <c r="H3" t="s">
        <v>256</v>
      </c>
    </row>
    <row r="4" spans="1:8" x14ac:dyDescent="0.25">
      <c r="A4" s="1">
        <v>2018</v>
      </c>
      <c r="B4">
        <v>612</v>
      </c>
      <c r="G4" s="1" t="s">
        <v>1002</v>
      </c>
      <c r="H4">
        <v>822</v>
      </c>
    </row>
    <row r="5" spans="1:8" x14ac:dyDescent="0.25">
      <c r="A5" s="1">
        <v>2019</v>
      </c>
      <c r="B5">
        <v>5071</v>
      </c>
      <c r="G5" s="1" t="s">
        <v>478</v>
      </c>
      <c r="H5">
        <v>6679</v>
      </c>
    </row>
    <row r="6" spans="1:8" x14ac:dyDescent="0.25">
      <c r="A6" s="1">
        <v>2020</v>
      </c>
      <c r="B6">
        <v>13304</v>
      </c>
      <c r="G6" s="1" t="s">
        <v>303</v>
      </c>
      <c r="H6">
        <v>13255</v>
      </c>
    </row>
    <row r="7" spans="1:8" x14ac:dyDescent="0.25">
      <c r="A7" s="1">
        <v>2021</v>
      </c>
      <c r="B7">
        <v>21220</v>
      </c>
      <c r="G7" s="1" t="s">
        <v>291</v>
      </c>
      <c r="H7">
        <v>15154</v>
      </c>
    </row>
    <row r="8" spans="1:8" x14ac:dyDescent="0.25">
      <c r="A8" s="1" t="s">
        <v>290</v>
      </c>
      <c r="B8">
        <v>23</v>
      </c>
      <c r="G8" s="1" t="s">
        <v>1228</v>
      </c>
      <c r="H8">
        <v>1113</v>
      </c>
    </row>
    <row r="9" spans="1:8" x14ac:dyDescent="0.25">
      <c r="A9" s="1" t="s">
        <v>255</v>
      </c>
      <c r="B9">
        <v>40230</v>
      </c>
      <c r="G9" s="1" t="s">
        <v>299</v>
      </c>
      <c r="H9">
        <v>3160</v>
      </c>
    </row>
    <row r="10" spans="1:8" x14ac:dyDescent="0.25">
      <c r="G10" s="1" t="s">
        <v>524</v>
      </c>
      <c r="H10">
        <v>47</v>
      </c>
    </row>
    <row r="11" spans="1:8" x14ac:dyDescent="0.25">
      <c r="G11" s="1" t="s">
        <v>255</v>
      </c>
      <c r="H11">
        <v>40230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ATL</vt:lpstr>
      <vt:lpstr>riepilogo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2023-09-11T13:03:38Z</dcterms:created>
  <dcterms:modified xsi:type="dcterms:W3CDTF">2023-09-19T08:19:30Z</dcterms:modified>
</cp:coreProperties>
</file>